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19320" windowHeight="15480" tabRatio="500"/>
  </bookViews>
  <sheets>
    <sheet name="Ю12" sheetId="2" r:id="rId1"/>
    <sheet name="Д12" sheetId="1" r:id="rId2"/>
    <sheet name="ЮП12" sheetId="5" r:id="rId3"/>
    <sheet name="ДП12" sheetId="3" r:id="rId4"/>
    <sheet name="УЮ12" sheetId="7" r:id="rId5"/>
    <sheet name="УД12" sheetId="4" r:id="rId6"/>
  </sheets>
  <externalReferences>
    <externalReference r:id="rId7"/>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Д12!$A$1:$R$80</definedName>
    <definedName name="_xlnm.Print_Area" localSheetId="0">Ю12!$A$1:$P$78</definedName>
  </definedNames>
  <calcPr calcId="145621"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C64" i="5" l="1"/>
  <c r="C60" i="5"/>
  <c r="C56" i="5"/>
  <c r="C47" i="5"/>
  <c r="C43" i="5"/>
  <c r="C39" i="5"/>
  <c r="C35" i="5"/>
  <c r="C31" i="5"/>
  <c r="C27" i="5"/>
  <c r="C19" i="5"/>
  <c r="C15" i="5"/>
  <c r="C5" i="5"/>
  <c r="L4" i="5"/>
  <c r="C64" i="3"/>
  <c r="C60" i="3"/>
  <c r="C56" i="3"/>
  <c r="C47" i="3"/>
  <c r="C43" i="3"/>
  <c r="C39" i="3"/>
  <c r="C35" i="3"/>
  <c r="C31" i="3"/>
  <c r="C27" i="3"/>
  <c r="C19" i="3"/>
  <c r="C15" i="3"/>
  <c r="C5" i="3"/>
  <c r="L4" i="3"/>
  <c r="U38" i="2"/>
  <c r="U37" i="2"/>
  <c r="U36" i="2"/>
  <c r="U35" i="2"/>
  <c r="U34" i="2"/>
  <c r="U33" i="2"/>
  <c r="U32" i="2"/>
  <c r="U31" i="2"/>
  <c r="U30" i="2"/>
  <c r="U29" i="2"/>
  <c r="U28" i="2"/>
  <c r="U27" i="2"/>
  <c r="U26" i="2"/>
  <c r="U25" i="2"/>
  <c r="U24" i="2"/>
  <c r="U23" i="2"/>
  <c r="U22" i="2"/>
  <c r="U21" i="2"/>
  <c r="U20" i="2"/>
  <c r="S20" i="2"/>
  <c r="U19" i="2"/>
  <c r="S19" i="2"/>
  <c r="U18" i="2"/>
  <c r="S18" i="2"/>
  <c r="U17" i="2"/>
  <c r="S17" i="2"/>
  <c r="U16" i="2"/>
  <c r="S16" i="2"/>
  <c r="U15" i="2"/>
  <c r="S15" i="2"/>
  <c r="U14" i="2"/>
  <c r="S14" i="2"/>
  <c r="U13" i="2"/>
  <c r="S13" i="2"/>
  <c r="U12" i="2"/>
  <c r="S12" i="2"/>
  <c r="U11" i="2"/>
  <c r="S11" i="2"/>
  <c r="U10" i="2"/>
  <c r="S10" i="2"/>
  <c r="U9" i="2"/>
  <c r="S9" i="2"/>
  <c r="U38" i="1"/>
  <c r="U37" i="1"/>
  <c r="U36" i="1"/>
  <c r="U35" i="1"/>
  <c r="U34" i="1"/>
  <c r="U33" i="1"/>
  <c r="U32" i="1"/>
  <c r="U31" i="1"/>
  <c r="U30" i="1"/>
  <c r="U29" i="1"/>
  <c r="U28" i="1"/>
  <c r="U27" i="1"/>
  <c r="U26" i="1"/>
  <c r="U25" i="1"/>
  <c r="U24" i="1"/>
  <c r="U23" i="1"/>
  <c r="U22" i="1"/>
  <c r="U21" i="1"/>
  <c r="U20" i="1"/>
  <c r="S20" i="1"/>
  <c r="U19" i="1"/>
  <c r="S19" i="1"/>
  <c r="U18" i="1"/>
  <c r="S18" i="1"/>
  <c r="U17" i="1"/>
  <c r="S17" i="1"/>
  <c r="U16" i="1"/>
  <c r="S16" i="1"/>
  <c r="U15" i="1"/>
  <c r="S15" i="1"/>
  <c r="U14" i="1"/>
  <c r="S14" i="1"/>
  <c r="U13" i="1"/>
  <c r="S13" i="1"/>
  <c r="U12" i="1"/>
  <c r="S12" i="1"/>
  <c r="U11" i="1"/>
  <c r="S11" i="1"/>
  <c r="U10" i="1"/>
  <c r="S10" i="1"/>
  <c r="U9" i="1"/>
  <c r="S9" i="1"/>
</calcChain>
</file>

<file path=xl/comments1.xml><?xml version="1.0" encoding="utf-8"?>
<comments xmlns="http://schemas.openxmlformats.org/spreadsheetml/2006/main">
  <authors>
    <author>Loner-XP</author>
    <author>Александр</author>
  </authors>
  <commentList>
    <comment ref="A1" authorId="0">
      <text>
        <r>
          <rPr>
            <b/>
            <sz val="8"/>
            <color indexed="81"/>
            <rFont val="Tahoma"/>
            <family val="2"/>
            <charset val="204"/>
          </rPr>
          <t xml:space="preserve">Пример:
Чемпионат Республики Беларусь по теннису
</t>
        </r>
      </text>
    </comment>
    <comment ref="A2" authorId="0">
      <text>
        <r>
          <rPr>
            <b/>
            <sz val="8"/>
            <color indexed="81"/>
            <rFont val="Tahoma"/>
            <family val="2"/>
            <charset val="204"/>
          </rPr>
          <t>Пример: 1 - 8 января 2010г.</t>
        </r>
      </text>
    </comment>
    <comment ref="I3" authorId="0">
      <text>
        <r>
          <rPr>
            <b/>
            <sz val="8"/>
            <color indexed="81"/>
            <rFont val="Tahoma"/>
            <family val="2"/>
            <charset val="204"/>
          </rPr>
          <t xml:space="preserve">Пример:  Юноши до 14 лет
</t>
        </r>
      </text>
    </comment>
    <comment ref="E5" authorId="0">
      <text>
        <r>
          <rPr>
            <b/>
            <sz val="8"/>
            <color indexed="81"/>
            <rFont val="Tahoma"/>
            <family val="2"/>
            <charset val="204"/>
          </rPr>
          <t>Пример: г. Минск РЦОП</t>
        </r>
      </text>
    </comment>
    <comment ref="B7" authorId="1">
      <text>
        <r>
          <rPr>
            <b/>
            <sz val="9"/>
            <color indexed="81"/>
            <rFont val="Tahoma"/>
            <family val="2"/>
            <charset val="204"/>
          </rPr>
          <t>WC, КВ, ЗАП, Обл.</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color indexed="81"/>
            <rFont val="Tahoma"/>
            <family val="2"/>
            <charset val="204"/>
          </rPr>
          <t xml:space="preserve">Пример:
Чемпионат Республики Беларусь по теннису
</t>
        </r>
      </text>
    </comment>
    <comment ref="A2" authorId="0">
      <text>
        <r>
          <rPr>
            <b/>
            <sz val="8"/>
            <color indexed="81"/>
            <rFont val="Tahoma"/>
            <family val="2"/>
            <charset val="204"/>
          </rPr>
          <t>Пример: 1 - 8 января 2010г.</t>
        </r>
      </text>
    </comment>
    <comment ref="I3" authorId="0">
      <text>
        <r>
          <rPr>
            <b/>
            <sz val="8"/>
            <color indexed="81"/>
            <rFont val="Tahoma"/>
            <family val="2"/>
            <charset val="204"/>
          </rPr>
          <t xml:space="preserve">Пример:  Юноши до 14 лет
</t>
        </r>
      </text>
    </comment>
    <comment ref="E5" authorId="0">
      <text>
        <r>
          <rPr>
            <b/>
            <sz val="8"/>
            <color indexed="81"/>
            <rFont val="Tahoma"/>
            <family val="2"/>
            <charset val="204"/>
          </rPr>
          <t>Пример: г. Минск РЦОП</t>
        </r>
      </text>
    </comment>
    <comment ref="B7" authorId="1">
      <text>
        <r>
          <rPr>
            <b/>
            <sz val="9"/>
            <color indexed="81"/>
            <rFont val="Tahoma"/>
            <family val="2"/>
            <charset val="204"/>
          </rPr>
          <t>WC, КВ, ЗАП, Обл.</t>
        </r>
      </text>
    </comment>
  </commentList>
</comments>
</file>

<file path=xl/comments3.xml><?xml version="1.0" encoding="utf-8"?>
<comments xmlns="http://schemas.openxmlformats.org/spreadsheetml/2006/main">
  <authors>
    <author>Loner-XP</author>
  </authors>
  <commentList>
    <comment ref="A1" authorId="0">
      <text>
        <r>
          <rPr>
            <b/>
            <sz val="8"/>
            <color indexed="81"/>
            <rFont val="Tahoma"/>
            <family val="2"/>
            <charset val="204"/>
          </rPr>
          <t xml:space="preserve">Пример:
Чемпионат Республики Беларусь по теннису
</t>
        </r>
      </text>
    </comment>
    <comment ref="A2" authorId="0">
      <text>
        <r>
          <rPr>
            <b/>
            <sz val="8"/>
            <color indexed="81"/>
            <rFont val="Tahoma"/>
            <family val="2"/>
            <charset val="204"/>
          </rPr>
          <t>Пример: 1 - 8 января 2010г.</t>
        </r>
      </text>
    </comment>
    <comment ref="I3" authorId="0">
      <text>
        <r>
          <rPr>
            <b/>
            <sz val="8"/>
            <color indexed="81"/>
            <rFont val="Tahoma"/>
            <family val="2"/>
            <charset val="204"/>
          </rPr>
          <t xml:space="preserve">Пример:  Юноши до 14 лет
</t>
        </r>
      </text>
    </comment>
    <comment ref="D6" authorId="0">
      <text>
        <r>
          <rPr>
            <b/>
            <sz val="8"/>
            <color indexed="81"/>
            <rFont val="Tahoma"/>
            <family val="2"/>
            <charset val="204"/>
          </rPr>
          <t>Пример: Юноши до 14 лет</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color indexed="81"/>
            <rFont val="Tahoma"/>
            <family val="2"/>
            <charset val="204"/>
          </rPr>
          <t xml:space="preserve">Пример:
Чемпионат Республики Беларусь по теннису
</t>
        </r>
      </text>
    </comment>
    <comment ref="A2" authorId="0">
      <text>
        <r>
          <rPr>
            <b/>
            <sz val="8"/>
            <color indexed="81"/>
            <rFont val="Tahoma"/>
            <family val="2"/>
            <charset val="204"/>
          </rPr>
          <t>Пример: 1 - 8 января 2010г.</t>
        </r>
      </text>
    </comment>
    <comment ref="I3" authorId="0">
      <text>
        <r>
          <rPr>
            <b/>
            <sz val="8"/>
            <color indexed="81"/>
            <rFont val="Tahoma"/>
            <family val="2"/>
            <charset val="204"/>
          </rPr>
          <t xml:space="preserve">Пример:  Юноши до 14 лет
</t>
        </r>
      </text>
    </comment>
    <comment ref="F5" authorId="0">
      <text>
        <r>
          <rPr>
            <b/>
            <sz val="8"/>
            <color indexed="81"/>
            <rFont val="Tahoma"/>
            <family val="2"/>
            <charset val="204"/>
          </rPr>
          <t>Пример: г. Минск РЦОП</t>
        </r>
      </text>
    </comment>
    <comment ref="C7" authorId="1">
      <text>
        <r>
          <rPr>
            <b/>
            <sz val="9"/>
            <color indexed="81"/>
            <rFont val="Tahoma"/>
            <family val="2"/>
            <charset val="204"/>
          </rPr>
          <t>WC, КВ, ЗАП, Обл.</t>
        </r>
      </text>
    </comment>
  </commentList>
</comments>
</file>

<file path=xl/sharedStrings.xml><?xml version="1.0" encoding="utf-8"?>
<sst xmlns="http://schemas.openxmlformats.org/spreadsheetml/2006/main" count="489" uniqueCount="218">
  <si>
    <t>Основная сетка</t>
  </si>
  <si>
    <t>главный судья</t>
  </si>
  <si>
    <t>статус</t>
  </si>
  <si>
    <t>посев</t>
  </si>
  <si>
    <t>ФИО (полностью)</t>
  </si>
  <si>
    <t>Дата рождения</t>
  </si>
  <si>
    <t>Город</t>
  </si>
  <si>
    <t>2круг</t>
  </si>
  <si>
    <t>четвертьфинал</t>
  </si>
  <si>
    <t>полуфинал</t>
  </si>
  <si>
    <t>финал</t>
  </si>
  <si>
    <t>3е</t>
  </si>
  <si>
    <t>Главный судья</t>
  </si>
  <si>
    <t>Открытое первенство СДЮШОР по теннису, посвященного Дню г. Минск</t>
  </si>
  <si>
    <t>07-12 октября 2018 г.</t>
  </si>
  <si>
    <t>Юноши до 12 лет</t>
  </si>
  <si>
    <t>пер. Козлова, 15 СДЮШОР по теннису СМЕНА</t>
  </si>
  <si>
    <t>Лаврик А.Р.</t>
  </si>
  <si>
    <t>девушки до 12 лет</t>
  </si>
  <si>
    <t>Крук Дарья</t>
  </si>
  <si>
    <t>Жданок Ксения</t>
  </si>
  <si>
    <t>Романовская Ксения</t>
  </si>
  <si>
    <t>Фомина Владислава</t>
  </si>
  <si>
    <t>Бабашка Яна</t>
  </si>
  <si>
    <t>Перепехина Юлия</t>
  </si>
  <si>
    <t>Никитенко Мария</t>
  </si>
  <si>
    <t>Шкиленок Мария</t>
  </si>
  <si>
    <t>Бинцаровская Анна</t>
  </si>
  <si>
    <t>Чамеева Яна</t>
  </si>
  <si>
    <t>Лободаева Александра</t>
  </si>
  <si>
    <t>Клепекова Ирина</t>
  </si>
  <si>
    <t>Седых Мария</t>
  </si>
  <si>
    <t>Медюлянова София</t>
  </si>
  <si>
    <t>Силицкая Владислава</t>
  </si>
  <si>
    <t>Сельвесюк Елизавета</t>
  </si>
  <si>
    <t>Дичковская Карина</t>
  </si>
  <si>
    <t>Лапицкая Владислава</t>
  </si>
  <si>
    <t>Киндрук Александра</t>
  </si>
  <si>
    <t>Берзина Анна</t>
  </si>
  <si>
    <t>Бошко Милана</t>
  </si>
  <si>
    <t>Легеня Кристина</t>
  </si>
  <si>
    <t>Тофпенец Алена</t>
  </si>
  <si>
    <t>Базыльчик Александра</t>
  </si>
  <si>
    <t>Бурш Алина</t>
  </si>
  <si>
    <t>Булойчик Анна</t>
  </si>
  <si>
    <t>Федосик Карина</t>
  </si>
  <si>
    <t>Алехна Александра</t>
  </si>
  <si>
    <t>Маркевич Камила</t>
  </si>
  <si>
    <t>Шершень Ева</t>
  </si>
  <si>
    <t>Пашко Полина</t>
  </si>
  <si>
    <t>Цыкуненко Артем</t>
  </si>
  <si>
    <t>Вдовенко Александр</t>
  </si>
  <si>
    <t>Кастюкевич Руслан</t>
  </si>
  <si>
    <t>Райченок Назар</t>
  </si>
  <si>
    <t>Гершончик Егор</t>
  </si>
  <si>
    <t>Бурсов Евгений</t>
  </si>
  <si>
    <t>Бульбенков Стас</t>
  </si>
  <si>
    <t>Макейчик Даниил</t>
  </si>
  <si>
    <t>х</t>
  </si>
  <si>
    <t>Глебик Матвей</t>
  </si>
  <si>
    <t>Луферчик Илья</t>
  </si>
  <si>
    <t>Климась Тимофей</t>
  </si>
  <si>
    <t>Хацкевич Петр</t>
  </si>
  <si>
    <t>Лихогруд Сергей</t>
  </si>
  <si>
    <t>Тарасюк Владимир</t>
  </si>
  <si>
    <t>Болзан Иван</t>
  </si>
  <si>
    <t>Глушко Тимофей</t>
  </si>
  <si>
    <t>Светлов Артем</t>
  </si>
  <si>
    <t>Брижанев Петр</t>
  </si>
  <si>
    <t>Корень Артем</t>
  </si>
  <si>
    <t>Чернявский Илья</t>
  </si>
  <si>
    <t>Боровик Артем</t>
  </si>
  <si>
    <t>Михайлус Никита</t>
  </si>
  <si>
    <t>Морозов Артем</t>
  </si>
  <si>
    <t>Азин Александр</t>
  </si>
  <si>
    <t>Стельмах Иван</t>
  </si>
  <si>
    <t>Аксютик Иван</t>
  </si>
  <si>
    <t>Бохан Станислав</t>
  </si>
  <si>
    <t>Жуковский Данила</t>
  </si>
  <si>
    <t>Цыкуненко</t>
  </si>
  <si>
    <t>Кастюкевич</t>
  </si>
  <si>
    <t>Вдовенко</t>
  </si>
  <si>
    <t>Мельниченок Марта</t>
  </si>
  <si>
    <t>Крук</t>
  </si>
  <si>
    <t>63 61</t>
  </si>
  <si>
    <t>Чамеева</t>
  </si>
  <si>
    <t>61 62</t>
  </si>
  <si>
    <t>Клепекова</t>
  </si>
  <si>
    <t>62 76(3)</t>
  </si>
  <si>
    <t>Перепехина</t>
  </si>
  <si>
    <t>61 60</t>
  </si>
  <si>
    <t>Фомина</t>
  </si>
  <si>
    <t>62 60</t>
  </si>
  <si>
    <t>Сельвесюк</t>
  </si>
  <si>
    <t>61 61</t>
  </si>
  <si>
    <t>Лапицкая</t>
  </si>
  <si>
    <t>Никитенко</t>
  </si>
  <si>
    <t>Шкиленок</t>
  </si>
  <si>
    <t>Тофпенец</t>
  </si>
  <si>
    <t>63 62</t>
  </si>
  <si>
    <t>Базыльчик</t>
  </si>
  <si>
    <t>64 75</t>
  </si>
  <si>
    <t>Романовская</t>
  </si>
  <si>
    <t>63 63</t>
  </si>
  <si>
    <t>Бабашка</t>
  </si>
  <si>
    <t>Алехна</t>
  </si>
  <si>
    <t>75 57 61</t>
  </si>
  <si>
    <t>Шершень</t>
  </si>
  <si>
    <t>75 64</t>
  </si>
  <si>
    <t>Жданок</t>
  </si>
  <si>
    <t>60 60</t>
  </si>
  <si>
    <t>Баханович Александр</t>
  </si>
  <si>
    <t>Корень</t>
  </si>
  <si>
    <t>60 62</t>
  </si>
  <si>
    <t>CU</t>
  </si>
  <si>
    <t>Парный разряд</t>
  </si>
  <si>
    <t xml:space="preserve">Открытое первенство СДЮШОР по теннису </t>
  </si>
  <si>
    <t>Минск (пер. Козлова,15)</t>
  </si>
  <si>
    <t>07.10-12.10.2018</t>
  </si>
  <si>
    <t>Лаврик А. Р.</t>
  </si>
  <si>
    <t>Фамилия</t>
  </si>
  <si>
    <t>Имя</t>
  </si>
  <si>
    <t>город</t>
  </si>
  <si>
    <t>победитель</t>
  </si>
  <si>
    <t>Божко</t>
  </si>
  <si>
    <t>Бурш</t>
  </si>
  <si>
    <t>Медюлянова</t>
  </si>
  <si>
    <t>Маркевич</t>
  </si>
  <si>
    <t xml:space="preserve">Тофпенец </t>
  </si>
  <si>
    <t>Седых</t>
  </si>
  <si>
    <t>Пашко</t>
  </si>
  <si>
    <t>Мельниченок</t>
  </si>
  <si>
    <t>Булойчик</t>
  </si>
  <si>
    <t>Лободаева</t>
  </si>
  <si>
    <t>Бинцаровская</t>
  </si>
  <si>
    <t>Клепикова</t>
  </si>
  <si>
    <t xml:space="preserve">А. Р. Лаврик </t>
  </si>
  <si>
    <t>Девушки до 12 лет</t>
  </si>
  <si>
    <t>рейтинг</t>
  </si>
  <si>
    <t>Утешительный турнир</t>
  </si>
  <si>
    <t>7-12 октября 2018 года</t>
  </si>
  <si>
    <t>пер. Козлова,15</t>
  </si>
  <si>
    <t>А. Р. Лаврик</t>
  </si>
  <si>
    <t>Легеня</t>
  </si>
  <si>
    <t>Силицкая</t>
  </si>
  <si>
    <t>Гершончик</t>
  </si>
  <si>
    <t>Болзан</t>
  </si>
  <si>
    <t>Бульбенков</t>
  </si>
  <si>
    <t>64 62</t>
  </si>
  <si>
    <t>Хацкевич</t>
  </si>
  <si>
    <t>Луферчик</t>
  </si>
  <si>
    <t>61 75</t>
  </si>
  <si>
    <t>Макейчик</t>
  </si>
  <si>
    <t>61 63</t>
  </si>
  <si>
    <t>Михайлус</t>
  </si>
  <si>
    <t>62 62</t>
  </si>
  <si>
    <t>Глушко</t>
  </si>
  <si>
    <t>57 61 63</t>
  </si>
  <si>
    <t>Бурсов</t>
  </si>
  <si>
    <t>Райченок</t>
  </si>
  <si>
    <t>Морозов</t>
  </si>
  <si>
    <t>Климась</t>
  </si>
  <si>
    <t>Азин</t>
  </si>
  <si>
    <t>Жуковский</t>
  </si>
  <si>
    <t>Аксютик</t>
  </si>
  <si>
    <t>Бохан</t>
  </si>
  <si>
    <t>Светлов</t>
  </si>
  <si>
    <t>76(3) 62</t>
  </si>
  <si>
    <t>63 60</t>
  </si>
  <si>
    <t>62 61</t>
  </si>
  <si>
    <t>Стельмах</t>
  </si>
  <si>
    <t>46 76(3) 63</t>
  </si>
  <si>
    <t>64 26 75</t>
  </si>
  <si>
    <t>63 64</t>
  </si>
  <si>
    <t>62 06 63</t>
  </si>
  <si>
    <t>Пол и возраст</t>
  </si>
  <si>
    <t>Игрок</t>
  </si>
  <si>
    <t>1.</t>
  </si>
  <si>
    <t>2.</t>
  </si>
  <si>
    <t>Лихогруд</t>
  </si>
  <si>
    <t>3.</t>
  </si>
  <si>
    <t>4.</t>
  </si>
  <si>
    <t>64 61</t>
  </si>
  <si>
    <t>60 64</t>
  </si>
  <si>
    <t>Данила</t>
  </si>
  <si>
    <t>Сергей</t>
  </si>
  <si>
    <t>Александр</t>
  </si>
  <si>
    <t>Артем</t>
  </si>
  <si>
    <t>61 64</t>
  </si>
  <si>
    <t>75 46 10-5</t>
  </si>
  <si>
    <t xml:space="preserve">Бульбенков </t>
  </si>
  <si>
    <t>Божко Милана</t>
  </si>
  <si>
    <t>40 41</t>
  </si>
  <si>
    <t>35 24</t>
  </si>
  <si>
    <t>53 42</t>
  </si>
  <si>
    <t>60 63</t>
  </si>
  <si>
    <t>64 63</t>
  </si>
  <si>
    <t>62 46 60</t>
  </si>
  <si>
    <t>62 75</t>
  </si>
  <si>
    <t>16 75 62</t>
  </si>
  <si>
    <t>62 63</t>
  </si>
  <si>
    <t>24 24</t>
  </si>
  <si>
    <t>42 42</t>
  </si>
  <si>
    <t>Очки</t>
  </si>
  <si>
    <t>Место</t>
  </si>
  <si>
    <t>26 60 10/7</t>
  </si>
  <si>
    <t>75 61</t>
  </si>
  <si>
    <t>26 64 61</t>
  </si>
  <si>
    <t>40 40</t>
  </si>
  <si>
    <t>41 42</t>
  </si>
  <si>
    <t>н/я</t>
  </si>
  <si>
    <t>41 04 42</t>
  </si>
  <si>
    <t>14 40 24</t>
  </si>
  <si>
    <t>42 40</t>
  </si>
  <si>
    <t>35 42 42</t>
  </si>
  <si>
    <t>42 41</t>
  </si>
  <si>
    <t>24 14</t>
  </si>
  <si>
    <t>Открытое первенство СДЮШОР по теннису, посвященное Дню г. Минск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</si>
</sst>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mmm\ yyyy"/>
    <numFmt numFmtId="165" formatCode="_-&quot;$&quot;* #,##0.00_-;\-&quot;$&quot;* #,##0.00_-;_-&quot;$&quot;* &quot;-&quot;??_-;_-@_-"/>
  </numFmts>
  <fonts count="111">
    <font>
      <sz val="12"/>
      <color theme="1"/>
      <name val="Calibri"/>
      <family val="2"/>
      <scheme val="minor"/>
    </font>
    <font>
      <sz val="10"/>
      <name val="Arial"/>
      <family val="2"/>
      <charset val="204"/>
    </font>
    <font>
      <b/>
      <sz val="24"/>
      <name val="Arial"/>
      <family val="2"/>
      <charset val="204"/>
    </font>
    <font>
      <sz val="24"/>
      <name val="Arial"/>
      <family val="2"/>
      <charset val="204"/>
    </font>
    <font>
      <sz val="14"/>
      <name val="Arial"/>
      <family val="2"/>
    </font>
    <font>
      <sz val="10"/>
      <name val="ITF"/>
      <family val="5"/>
    </font>
    <font>
      <sz val="20"/>
      <color indexed="9"/>
      <name val="Arial"/>
      <family val="2"/>
    </font>
    <font>
      <sz val="20"/>
      <name val="Arial"/>
      <family val="2"/>
    </font>
    <font>
      <b/>
      <i/>
      <sz val="20"/>
      <name val="Arial"/>
      <family val="2"/>
      <charset val="204"/>
    </font>
    <font>
      <b/>
      <sz val="10"/>
      <name val="Arial"/>
      <family val="2"/>
      <charset val="204"/>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charset val="204"/>
    </font>
    <font>
      <b/>
      <sz val="8.5"/>
      <color indexed="8"/>
      <name val="Arial"/>
      <family val="2"/>
      <charset val="204"/>
    </font>
    <font>
      <sz val="9"/>
      <name val="Arial"/>
      <family val="2"/>
      <charset val="204"/>
    </font>
    <font>
      <sz val="9"/>
      <color indexed="8"/>
      <name val="Arial"/>
      <family val="2"/>
      <charset val="204"/>
    </font>
    <font>
      <sz val="9"/>
      <color indexed="9"/>
      <name val="Arial"/>
      <family val="2"/>
      <charset val="204"/>
    </font>
    <font>
      <sz val="8.5"/>
      <color indexed="9"/>
      <name val="Arial"/>
      <family val="2"/>
    </font>
    <font>
      <i/>
      <sz val="9"/>
      <color indexed="9"/>
      <name val="Arial"/>
      <family val="2"/>
      <charset val="204"/>
    </font>
    <font>
      <b/>
      <sz val="9"/>
      <name val="Arial"/>
      <family val="2"/>
      <charset val="204"/>
    </font>
    <font>
      <sz val="9"/>
      <color indexed="14"/>
      <name val="Arial"/>
      <family val="2"/>
      <charset val="204"/>
    </font>
    <font>
      <i/>
      <sz val="9"/>
      <color indexed="8"/>
      <name val="Arial"/>
      <family val="2"/>
      <charset val="204"/>
    </font>
    <font>
      <i/>
      <sz val="9"/>
      <name val="Arial"/>
      <family val="2"/>
      <charset val="204"/>
    </font>
    <font>
      <sz val="8.5"/>
      <color indexed="8"/>
      <name val="Arial"/>
      <family val="2"/>
    </font>
    <font>
      <sz val="10"/>
      <color indexed="8"/>
      <name val="Arial"/>
      <family val="2"/>
    </font>
    <font>
      <sz val="10"/>
      <color indexed="9"/>
      <name val="Arial"/>
      <family val="2"/>
    </font>
    <font>
      <sz val="12"/>
      <name val="Arial"/>
      <family val="2"/>
      <charset val="204"/>
    </font>
    <font>
      <sz val="12"/>
      <color indexed="9"/>
      <name val="Arial"/>
      <family val="2"/>
      <charset val="204"/>
    </font>
    <font>
      <b/>
      <sz val="12"/>
      <color indexed="8"/>
      <name val="Arial"/>
      <family val="2"/>
      <charset val="204"/>
    </font>
    <font>
      <sz val="12"/>
      <color indexed="8"/>
      <name val="Arial"/>
      <family val="2"/>
      <charset val="204"/>
    </font>
    <font>
      <b/>
      <sz val="12"/>
      <name val="Arial"/>
      <family val="2"/>
      <charset val="204"/>
    </font>
    <font>
      <b/>
      <sz val="12"/>
      <color indexed="9"/>
      <name val="Arial"/>
      <family val="2"/>
      <charset val="204"/>
    </font>
    <font>
      <b/>
      <sz val="8"/>
      <color indexed="81"/>
      <name val="Tahoma"/>
      <family val="2"/>
      <charset val="204"/>
    </font>
    <font>
      <b/>
      <sz val="9"/>
      <color indexed="81"/>
      <name val="Tahoma"/>
      <family val="2"/>
      <charset val="204"/>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charset val="204"/>
    </font>
    <font>
      <sz val="16"/>
      <name val="Arial"/>
      <family val="2"/>
      <charset val="204"/>
    </font>
    <font>
      <sz val="16"/>
      <color indexed="9"/>
      <name val="Arial"/>
      <family val="2"/>
      <charset val="204"/>
    </font>
    <font>
      <sz val="10"/>
      <color indexed="9"/>
      <name val="Arial"/>
      <family val="2"/>
      <charset val="204"/>
    </font>
    <font>
      <b/>
      <i/>
      <sz val="10"/>
      <name val="Arial"/>
      <family val="2"/>
      <charset val="204"/>
    </font>
    <font>
      <b/>
      <i/>
      <sz val="16"/>
      <name val="Arial"/>
      <family val="2"/>
      <charset val="204"/>
    </font>
    <font>
      <sz val="16"/>
      <name val="Arial"/>
      <family val="2"/>
    </font>
    <font>
      <b/>
      <sz val="16"/>
      <color indexed="9"/>
      <name val="Arial"/>
      <family val="2"/>
      <charset val="204"/>
    </font>
    <font>
      <b/>
      <sz val="10"/>
      <color indexed="8"/>
      <name val="Arial"/>
      <family val="2"/>
      <charset val="204"/>
    </font>
    <font>
      <b/>
      <sz val="16"/>
      <name val="Arial"/>
      <family val="2"/>
    </font>
    <font>
      <sz val="16"/>
      <color theme="1"/>
      <name val="Calibri"/>
      <family val="2"/>
      <charset val="204"/>
      <scheme val="minor"/>
    </font>
    <font>
      <b/>
      <sz val="16"/>
      <color indexed="9"/>
      <name val="Arial"/>
      <family val="2"/>
    </font>
    <font>
      <b/>
      <sz val="8.5"/>
      <name val="Arial"/>
      <family val="2"/>
      <charset val="204"/>
    </font>
    <font>
      <b/>
      <sz val="11"/>
      <name val="Arial"/>
      <family val="2"/>
      <charset val="204"/>
    </font>
    <font>
      <b/>
      <sz val="14"/>
      <name val="Arial"/>
      <family val="2"/>
      <charset val="204"/>
    </font>
    <font>
      <sz val="14"/>
      <color indexed="9"/>
      <name val="Arial"/>
      <family val="2"/>
    </font>
    <font>
      <sz val="11"/>
      <color indexed="9"/>
      <name val="Arial"/>
      <family val="2"/>
    </font>
    <font>
      <sz val="11"/>
      <name val="Arial"/>
      <family val="2"/>
    </font>
    <font>
      <sz val="8.5"/>
      <name val="Arial"/>
      <family val="2"/>
    </font>
    <font>
      <sz val="11"/>
      <name val="Arial"/>
      <family val="2"/>
      <charset val="204"/>
    </font>
    <font>
      <sz val="14"/>
      <name val="Arial"/>
      <family val="2"/>
      <charset val="204"/>
    </font>
    <font>
      <i/>
      <sz val="14"/>
      <color indexed="9"/>
      <name val="Arial"/>
      <family val="2"/>
    </font>
    <font>
      <b/>
      <sz val="14"/>
      <name val="Arial"/>
      <family val="2"/>
    </font>
    <font>
      <sz val="14"/>
      <color theme="1"/>
      <name val="Calibri"/>
      <family val="2"/>
      <charset val="204"/>
      <scheme val="minor"/>
    </font>
    <font>
      <b/>
      <sz val="14"/>
      <color indexed="9"/>
      <name val="Arial"/>
      <family val="2"/>
      <charset val="204"/>
    </font>
    <font>
      <sz val="11"/>
      <color indexed="42"/>
      <name val="Arial"/>
      <family val="2"/>
    </font>
    <font>
      <sz val="14"/>
      <color indexed="14"/>
      <name val="Arial"/>
      <family val="2"/>
    </font>
    <font>
      <i/>
      <sz val="11"/>
      <color indexed="9"/>
      <name val="Arial"/>
      <family val="2"/>
    </font>
    <font>
      <b/>
      <sz val="11"/>
      <color indexed="9"/>
      <name val="Arial"/>
      <family val="2"/>
      <charset val="204"/>
    </font>
    <font>
      <sz val="11"/>
      <color indexed="8"/>
      <name val="Arial"/>
      <family val="2"/>
    </font>
    <font>
      <i/>
      <sz val="8.5"/>
      <color indexed="9"/>
      <name val="Arial"/>
      <family val="2"/>
    </font>
    <font>
      <sz val="14"/>
      <color indexed="8"/>
      <name val="Arial"/>
      <family val="2"/>
    </font>
    <font>
      <sz val="10"/>
      <name val="Arial"/>
      <family val="2"/>
    </font>
    <font>
      <b/>
      <sz val="11"/>
      <name val="Arial"/>
      <family val="2"/>
    </font>
    <font>
      <sz val="10"/>
      <name val="Arial"/>
      <family val="2"/>
      <charset val="204"/>
    </font>
    <font>
      <b/>
      <sz val="24"/>
      <name val="Arial"/>
      <family val="2"/>
      <charset val="204"/>
    </font>
    <font>
      <b/>
      <sz val="16"/>
      <name val="Arial"/>
      <family val="2"/>
      <charset val="204"/>
    </font>
    <font>
      <i/>
      <sz val="8"/>
      <color indexed="8"/>
      <name val="Arial"/>
      <family val="2"/>
      <charset val="204"/>
    </font>
    <font>
      <i/>
      <sz val="6"/>
      <color indexed="9"/>
      <name val="Arial"/>
      <family val="2"/>
    </font>
    <font>
      <sz val="8"/>
      <color indexed="9"/>
      <name val="Arial"/>
      <family val="2"/>
    </font>
    <font>
      <b/>
      <sz val="9"/>
      <color indexed="8"/>
      <name val="Arial"/>
      <family val="2"/>
      <charset val="204"/>
    </font>
    <font>
      <b/>
      <i/>
      <sz val="9"/>
      <name val="Arial"/>
      <family val="2"/>
      <charset val="204"/>
    </font>
    <font>
      <i/>
      <sz val="8"/>
      <color indexed="9"/>
      <name val="Arial"/>
      <family val="2"/>
    </font>
    <font>
      <sz val="8.5"/>
      <color indexed="42"/>
      <name val="Arial"/>
      <family val="2"/>
    </font>
    <font>
      <b/>
      <sz val="8"/>
      <color indexed="9"/>
      <name val="Arial"/>
      <family val="2"/>
      <charset val="204"/>
    </font>
    <font>
      <sz val="8.5"/>
      <name val="Arial"/>
      <family val="2"/>
      <charset val="204"/>
    </font>
    <font>
      <sz val="8.5"/>
      <color indexed="8"/>
      <name val="Arial"/>
      <family val="2"/>
      <charset val="204"/>
    </font>
    <font>
      <b/>
      <sz val="7"/>
      <color indexed="9"/>
      <name val="Arial"/>
      <family val="2"/>
      <charset val="204"/>
    </font>
    <font>
      <b/>
      <sz val="8"/>
      <name val="Arial"/>
      <family val="2"/>
      <charset val="204"/>
    </font>
    <font>
      <sz val="8.5"/>
      <color indexed="14"/>
      <name val="Arial"/>
      <family val="2"/>
      <charset val="204"/>
    </font>
    <font>
      <b/>
      <sz val="8.5"/>
      <color indexed="8"/>
      <name val="Arial"/>
      <family val="2"/>
    </font>
    <font>
      <sz val="10"/>
      <name val="Arial Cyr"/>
      <charset val="204"/>
    </font>
    <font>
      <b/>
      <sz val="10"/>
      <name val="Arial Cyr"/>
      <charset val="204"/>
    </font>
    <font>
      <b/>
      <sz val="12"/>
      <name val="Arial Cyr"/>
      <charset val="204"/>
    </font>
  </fonts>
  <fills count="24">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9"/>
        <bgColor indexed="8"/>
      </patternFill>
    </fill>
    <fill>
      <patternFill patternType="solid">
        <fgColor indexed="65"/>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indexed="23"/>
        <bgColor indexed="64"/>
      </patternFill>
    </fill>
    <fill>
      <patternFill patternType="solid">
        <fgColor theme="0" tint="-0.499984740745262"/>
        <bgColor indexed="64"/>
      </patternFill>
    </fill>
  </fills>
  <borders count="44">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style="medium">
        <color auto="1"/>
      </right>
      <top/>
      <bottom/>
      <diagonal/>
    </border>
    <border>
      <left/>
      <right style="medium">
        <color auto="1"/>
      </right>
      <top/>
      <bottom style="medium">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auto="1"/>
      </left>
      <right style="medium">
        <color auto="1"/>
      </right>
      <top style="medium">
        <color auto="1"/>
      </top>
      <bottom style="thick">
        <color auto="1"/>
      </bottom>
      <diagonal/>
    </border>
    <border>
      <left style="thin">
        <color indexed="64"/>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auto="1"/>
      </top>
      <bottom style="thin">
        <color auto="1"/>
      </bottom>
      <diagonal/>
    </border>
  </borders>
  <cellStyleXfs count="50">
    <xf numFmtId="0" fontId="0" fillId="0" borderId="0"/>
    <xf numFmtId="0" fontId="1" fillId="0" borderId="0"/>
    <xf numFmtId="165" fontId="1" fillId="0" borderId="0" applyFont="0" applyFill="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1" fillId="9" borderId="15" applyNumberFormat="0" applyFont="0" applyAlignment="0" applyProtection="0"/>
    <xf numFmtId="0" fontId="43" fillId="15" borderId="15" applyNumberFormat="0" applyAlignment="0" applyProtection="0"/>
    <xf numFmtId="0" fontId="44" fillId="11" borderId="0" applyNumberFormat="0" applyBorder="0" applyAlignment="0" applyProtection="0"/>
    <xf numFmtId="0" fontId="45"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46" fillId="0" borderId="0" applyNumberFormat="0" applyFill="0" applyBorder="0" applyAlignment="0" applyProtection="0"/>
    <xf numFmtId="0" fontId="47" fillId="8" borderId="15" applyNumberFormat="0" applyAlignment="0" applyProtection="0"/>
    <xf numFmtId="0" fontId="48" fillId="14" borderId="16" applyNumberFormat="0" applyAlignment="0" applyProtection="0"/>
    <xf numFmtId="0" fontId="49" fillId="0" borderId="17" applyNumberFormat="0" applyFill="0" applyAlignment="0" applyProtection="0"/>
    <xf numFmtId="0" fontId="50" fillId="9" borderId="0" applyNumberFormat="0" applyBorder="0" applyAlignment="0" applyProtection="0"/>
    <xf numFmtId="0" fontId="33" fillId="0" borderId="0"/>
    <xf numFmtId="0" fontId="33" fillId="0" borderId="0"/>
    <xf numFmtId="0" fontId="1" fillId="0" borderId="0"/>
    <xf numFmtId="0" fontId="51" fillId="0" borderId="0" applyNumberFormat="0" applyFill="0" applyBorder="0" applyAlignment="0" applyProtection="0"/>
    <xf numFmtId="0" fontId="52" fillId="0" borderId="18" applyNumberFormat="0" applyFill="0" applyAlignment="0" applyProtection="0"/>
    <xf numFmtId="0" fontId="53"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55" fillId="0" borderId="21" applyNumberFormat="0" applyFill="0" applyAlignment="0" applyProtection="0"/>
    <xf numFmtId="0" fontId="55" fillId="15" borderId="22" applyNumberFormat="0" applyAlignment="0" applyProtection="0"/>
    <xf numFmtId="0" fontId="56" fillId="0" borderId="0" applyNumberFormat="0" applyFill="0" applyBorder="0" applyAlignment="0" applyProtection="0"/>
    <xf numFmtId="165" fontId="1" fillId="0" borderId="0" applyFont="0" applyFill="0" applyBorder="0" applyAlignment="0" applyProtection="0"/>
    <xf numFmtId="165" fontId="91" fillId="0" borderId="0" applyFont="0" applyFill="0" applyBorder="0" applyAlignment="0" applyProtection="0"/>
    <xf numFmtId="0" fontId="108" fillId="0" borderId="0"/>
  </cellStyleXfs>
  <cellXfs count="433">
    <xf numFmtId="0" fontId="0" fillId="0" borderId="0" xfId="0"/>
    <xf numFmtId="49" fontId="3" fillId="0" borderId="0" xfId="1" applyNumberFormat="1" applyFont="1" applyFill="1" applyAlignment="1">
      <alignment vertical="top"/>
    </xf>
    <xf numFmtId="49" fontId="2" fillId="0" borderId="0" xfId="1" applyNumberFormat="1" applyFont="1" applyAlignment="1">
      <alignment vertical="top"/>
    </xf>
    <xf numFmtId="49" fontId="3" fillId="0" borderId="0" xfId="1" applyNumberFormat="1" applyFont="1" applyAlignment="1">
      <alignment vertical="top"/>
    </xf>
    <xf numFmtId="49" fontId="3" fillId="0" borderId="0" xfId="1" applyNumberFormat="1" applyFont="1" applyAlignment="1">
      <alignment horizontal="center" vertical="center"/>
    </xf>
    <xf numFmtId="49" fontId="3" fillId="0" borderId="0" xfId="1" applyNumberFormat="1" applyFont="1" applyAlignment="1">
      <alignment horizontal="right" vertical="center"/>
    </xf>
    <xf numFmtId="49" fontId="4" fillId="0" borderId="0" xfId="1" applyNumberFormat="1" applyFont="1" applyAlignment="1">
      <alignment vertical="center"/>
    </xf>
    <xf numFmtId="49" fontId="5" fillId="0" borderId="0" xfId="1" applyNumberFormat="1" applyFont="1" applyAlignment="1">
      <alignment horizontal="right" vertical="top"/>
    </xf>
    <xf numFmtId="49" fontId="6" fillId="0" borderId="0" xfId="1" applyNumberFormat="1" applyFont="1" applyAlignment="1">
      <alignment vertical="top"/>
    </xf>
    <xf numFmtId="0" fontId="7" fillId="2" borderId="0" xfId="1" applyFont="1" applyFill="1" applyAlignment="1">
      <alignment vertical="top"/>
    </xf>
    <xf numFmtId="0" fontId="7" fillId="3" borderId="0" xfId="1" applyFont="1" applyFill="1" applyAlignment="1">
      <alignment vertical="top"/>
    </xf>
    <xf numFmtId="0" fontId="7" fillId="0" borderId="0" xfId="1" applyFont="1" applyAlignment="1">
      <alignment vertical="top"/>
    </xf>
    <xf numFmtId="49" fontId="4" fillId="0" borderId="0" xfId="1" applyNumberFormat="1" applyFont="1" applyAlignment="1">
      <alignment horizontal="center" vertical="center"/>
    </xf>
    <xf numFmtId="49" fontId="8" fillId="0" borderId="0" xfId="1" applyNumberFormat="1" applyFont="1" applyAlignment="1">
      <alignment vertical="top"/>
    </xf>
    <xf numFmtId="49" fontId="7" fillId="0" borderId="0" xfId="1" applyNumberFormat="1" applyFont="1" applyFill="1" applyAlignment="1">
      <alignment vertical="top"/>
    </xf>
    <xf numFmtId="49" fontId="9" fillId="0" borderId="0" xfId="1" applyNumberFormat="1" applyFont="1" applyAlignment="1">
      <alignment vertical="top"/>
    </xf>
    <xf numFmtId="49" fontId="7" fillId="0" borderId="0" xfId="1" applyNumberFormat="1" applyFont="1" applyAlignment="1">
      <alignment vertical="top"/>
    </xf>
    <xf numFmtId="49" fontId="7" fillId="0" borderId="0" xfId="1" applyNumberFormat="1" applyFont="1" applyAlignment="1">
      <alignment horizontal="right" vertical="center"/>
    </xf>
    <xf numFmtId="49" fontId="7" fillId="0" borderId="0" xfId="1" applyNumberFormat="1" applyFont="1" applyAlignment="1">
      <alignment vertical="center"/>
    </xf>
    <xf numFmtId="49" fontId="4" fillId="0" borderId="0" xfId="1" applyNumberFormat="1" applyFont="1" applyAlignment="1">
      <alignment horizontal="right" vertical="center"/>
    </xf>
    <xf numFmtId="49" fontId="4" fillId="0" borderId="0" xfId="1" applyNumberFormat="1" applyFont="1" applyAlignment="1">
      <alignment horizontal="left" vertical="center"/>
    </xf>
    <xf numFmtId="49" fontId="10" fillId="4" borderId="0" xfId="1" applyNumberFormat="1" applyFont="1" applyFill="1" applyAlignment="1">
      <alignment vertical="center"/>
    </xf>
    <xf numFmtId="49" fontId="10" fillId="4" borderId="0" xfId="1" applyNumberFormat="1" applyFont="1" applyFill="1" applyAlignment="1">
      <alignment horizontal="center" vertical="center"/>
    </xf>
    <xf numFmtId="49" fontId="10" fillId="4" borderId="0" xfId="1" applyNumberFormat="1" applyFont="1" applyFill="1" applyAlignment="1">
      <alignment horizontal="left" vertical="center"/>
    </xf>
    <xf numFmtId="49" fontId="11" fillId="4" borderId="0" xfId="1" applyNumberFormat="1" applyFont="1" applyFill="1" applyAlignment="1">
      <alignment horizontal="right" vertical="center"/>
    </xf>
    <xf numFmtId="49" fontId="9" fillId="4" borderId="0" xfId="1" applyNumberFormat="1" applyFont="1" applyFill="1" applyAlignment="1">
      <alignment vertical="center"/>
    </xf>
    <xf numFmtId="49" fontId="10" fillId="4" borderId="0" xfId="1" applyNumberFormat="1" applyFont="1" applyFill="1" applyAlignment="1">
      <alignment horizontal="right" vertical="center"/>
    </xf>
    <xf numFmtId="49" fontId="11" fillId="4" borderId="0" xfId="1" applyNumberFormat="1" applyFont="1" applyFill="1" applyAlignment="1">
      <alignment vertical="center"/>
    </xf>
    <xf numFmtId="49" fontId="12" fillId="4" borderId="0" xfId="1" applyNumberFormat="1" applyFont="1" applyFill="1" applyAlignment="1">
      <alignment horizontal="right" vertical="center"/>
    </xf>
    <xf numFmtId="0" fontId="13" fillId="0" borderId="0" xfId="1" applyFont="1" applyAlignment="1">
      <alignment vertical="center"/>
    </xf>
    <xf numFmtId="164" fontId="14" fillId="0" borderId="1" xfId="1" applyNumberFormat="1" applyFont="1" applyBorder="1" applyAlignment="1">
      <alignment horizontal="center" vertical="center"/>
    </xf>
    <xf numFmtId="49" fontId="14" fillId="0" borderId="1" xfId="1" applyNumberFormat="1" applyFont="1" applyBorder="1" applyAlignment="1">
      <alignment horizontal="left" vertical="center"/>
    </xf>
    <xf numFmtId="49" fontId="14" fillId="0" borderId="1" xfId="1" applyNumberFormat="1" applyFont="1" applyBorder="1" applyAlignment="1">
      <alignment vertical="center"/>
    </xf>
    <xf numFmtId="49" fontId="1" fillId="0" borderId="1" xfId="1" applyNumberFormat="1" applyFont="1" applyBorder="1" applyAlignment="1">
      <alignment vertical="center"/>
    </xf>
    <xf numFmtId="49" fontId="14" fillId="0" borderId="1" xfId="1" applyNumberFormat="1" applyFont="1" applyBorder="1" applyAlignment="1">
      <alignment horizontal="center" vertical="center"/>
    </xf>
    <xf numFmtId="49" fontId="15" fillId="0" borderId="1" xfId="1" applyNumberFormat="1" applyFont="1" applyBorder="1" applyAlignment="1">
      <alignment horizontal="right" vertical="center"/>
    </xf>
    <xf numFmtId="49" fontId="14" fillId="0" borderId="1" xfId="2" applyNumberFormat="1" applyFont="1" applyBorder="1" applyAlignment="1" applyProtection="1">
      <alignment vertical="center"/>
      <protection locked="0"/>
    </xf>
    <xf numFmtId="49" fontId="15" fillId="0" borderId="1" xfId="1" applyNumberFormat="1" applyFont="1" applyBorder="1" applyAlignment="1">
      <alignment vertical="center"/>
    </xf>
    <xf numFmtId="0" fontId="14" fillId="0" borderId="1" xfId="2" applyNumberFormat="1" applyFont="1" applyBorder="1" applyAlignment="1" applyProtection="1">
      <alignment horizontal="right" vertical="center"/>
      <protection locked="0"/>
    </xf>
    <xf numFmtId="0" fontId="15" fillId="0" borderId="1" xfId="1" applyFont="1" applyBorder="1" applyAlignment="1">
      <alignment horizontal="left" vertical="center"/>
    </xf>
    <xf numFmtId="0" fontId="14" fillId="0" borderId="0" xfId="1" applyFont="1" applyAlignment="1">
      <alignment vertical="center"/>
    </xf>
    <xf numFmtId="49" fontId="17" fillId="4" borderId="0" xfId="1" applyNumberFormat="1" applyFont="1" applyFill="1" applyAlignment="1">
      <alignment horizontal="right" vertical="center"/>
    </xf>
    <xf numFmtId="0" fontId="17" fillId="4" borderId="0" xfId="1" applyFont="1" applyFill="1" applyAlignment="1">
      <alignment horizontal="left" vertical="center"/>
    </xf>
    <xf numFmtId="0" fontId="17" fillId="2" borderId="0" xfId="1" applyFont="1" applyFill="1" applyAlignment="1">
      <alignment horizontal="center" vertical="center"/>
    </xf>
    <xf numFmtId="49" fontId="17" fillId="4" borderId="2" xfId="1" applyNumberFormat="1" applyFont="1" applyFill="1" applyBorder="1" applyAlignment="1">
      <alignment horizontal="center" vertical="center"/>
    </xf>
    <xf numFmtId="49" fontId="17" fillId="4" borderId="2" xfId="1" applyNumberFormat="1" applyFont="1" applyFill="1" applyBorder="1" applyAlignment="1">
      <alignment horizontal="right" vertical="center"/>
    </xf>
    <xf numFmtId="49" fontId="17" fillId="4" borderId="0" xfId="1" applyNumberFormat="1" applyFont="1" applyFill="1" applyAlignment="1">
      <alignment horizontal="center" vertical="center"/>
    </xf>
    <xf numFmtId="49" fontId="18" fillId="4" borderId="0" xfId="1" applyNumberFormat="1" applyFont="1" applyFill="1" applyAlignment="1">
      <alignment horizontal="center" vertical="center"/>
    </xf>
    <xf numFmtId="49" fontId="18" fillId="4" borderId="0" xfId="1" applyNumberFormat="1" applyFont="1" applyFill="1" applyAlignment="1">
      <alignment vertical="center"/>
    </xf>
    <xf numFmtId="49" fontId="13" fillId="4" borderId="0" xfId="1" applyNumberFormat="1" applyFont="1" applyFill="1" applyAlignment="1">
      <alignment horizontal="right" vertical="center"/>
    </xf>
    <xf numFmtId="0" fontId="13" fillId="0" borderId="0" xfId="1" applyFont="1" applyAlignment="1">
      <alignment horizontal="center" vertical="center"/>
    </xf>
    <xf numFmtId="49" fontId="13" fillId="0" borderId="0" xfId="1" applyNumberFormat="1" applyFont="1" applyAlignment="1">
      <alignment horizontal="left" vertical="center"/>
    </xf>
    <xf numFmtId="49" fontId="1" fillId="0" borderId="0" xfId="1" applyNumberFormat="1" applyFont="1" applyAlignment="1">
      <alignment vertical="center"/>
    </xf>
    <xf numFmtId="49" fontId="13" fillId="0" borderId="0" xfId="1" applyNumberFormat="1" applyFont="1" applyAlignment="1">
      <alignment horizontal="center" vertical="center"/>
    </xf>
    <xf numFmtId="49" fontId="19" fillId="0" borderId="0" xfId="1" applyNumberFormat="1" applyFont="1" applyAlignment="1">
      <alignment horizontal="right" vertical="center"/>
    </xf>
    <xf numFmtId="49" fontId="19" fillId="0" borderId="0" xfId="1" applyNumberFormat="1" applyFont="1" applyAlignment="1">
      <alignment horizontal="center" vertical="center"/>
    </xf>
    <xf numFmtId="49" fontId="19" fillId="0" borderId="0" xfId="1" applyNumberFormat="1" applyFont="1" applyAlignment="1">
      <alignment vertical="center"/>
    </xf>
    <xf numFmtId="0" fontId="20" fillId="4" borderId="0" xfId="1" applyFont="1" applyFill="1" applyAlignment="1">
      <alignment horizontal="center" vertical="center"/>
    </xf>
    <xf numFmtId="0" fontId="21" fillId="0" borderId="3" xfId="1" applyFont="1" applyBorder="1" applyAlignment="1">
      <alignment vertical="center"/>
    </xf>
    <xf numFmtId="0" fontId="22" fillId="4" borderId="3" xfId="1" applyFont="1" applyFill="1" applyBorder="1" applyAlignment="1">
      <alignment horizontal="center" vertical="center"/>
    </xf>
    <xf numFmtId="14" fontId="24" fillId="0" borderId="3" xfId="1" applyNumberFormat="1" applyFont="1" applyBorder="1" applyAlignment="1">
      <alignment horizontal="center" vertical="center"/>
    </xf>
    <xf numFmtId="0" fontId="24" fillId="0" borderId="3" xfId="1" applyFont="1" applyBorder="1" applyAlignment="1">
      <alignment horizontal="right" vertical="center"/>
    </xf>
    <xf numFmtId="0" fontId="24" fillId="0" borderId="0" xfId="1" applyFont="1" applyAlignment="1">
      <alignment vertical="center"/>
    </xf>
    <xf numFmtId="0" fontId="23" fillId="2" borderId="0" xfId="1" applyFont="1" applyFill="1" applyAlignment="1">
      <alignment vertical="center"/>
    </xf>
    <xf numFmtId="0" fontId="25" fillId="2" borderId="0" xfId="1" applyFont="1" applyFill="1" applyAlignment="1">
      <alignment vertical="center"/>
    </xf>
    <xf numFmtId="0" fontId="26" fillId="2" borderId="0" xfId="1" applyFont="1" applyFill="1" applyAlignment="1">
      <alignment vertical="center"/>
    </xf>
    <xf numFmtId="0" fontId="1" fillId="2" borderId="0" xfId="1" applyFont="1" applyFill="1" applyAlignment="1">
      <alignment vertical="center"/>
    </xf>
    <xf numFmtId="0" fontId="1" fillId="0" borderId="0" xfId="1" applyFont="1" applyAlignment="1">
      <alignment vertical="center"/>
    </xf>
    <xf numFmtId="0" fontId="1" fillId="3" borderId="4" xfId="1" applyFont="1" applyFill="1" applyBorder="1" applyAlignment="1">
      <alignment vertical="center"/>
    </xf>
    <xf numFmtId="0" fontId="1" fillId="0" borderId="4" xfId="1" applyFont="1" applyBorder="1" applyAlignment="1">
      <alignment vertical="center"/>
    </xf>
    <xf numFmtId="0" fontId="21" fillId="4" borderId="0" xfId="1" applyFont="1" applyFill="1" applyAlignment="1">
      <alignment horizontal="center" vertical="center"/>
    </xf>
    <xf numFmtId="0" fontId="21" fillId="0" borderId="0" xfId="1" applyFont="1" applyAlignment="1">
      <alignment horizontal="center" vertical="center"/>
    </xf>
    <xf numFmtId="0" fontId="20" fillId="0" borderId="0" xfId="1" applyFont="1" applyAlignment="1">
      <alignment horizontal="center" vertical="center"/>
    </xf>
    <xf numFmtId="0" fontId="23" fillId="0" borderId="0" xfId="1" applyFont="1" applyAlignment="1">
      <alignment horizontal="left" vertical="center"/>
    </xf>
    <xf numFmtId="0" fontId="23" fillId="0" borderId="0" xfId="1" applyFont="1" applyAlignment="1">
      <alignment vertical="center"/>
    </xf>
    <xf numFmtId="0" fontId="25" fillId="0" borderId="0" xfId="1" applyFont="1" applyAlignment="1">
      <alignment horizontal="center" vertical="center"/>
    </xf>
    <xf numFmtId="0" fontId="27" fillId="5" borderId="5" xfId="1" applyFont="1" applyFill="1" applyBorder="1" applyAlignment="1">
      <alignment horizontal="right" vertical="center"/>
    </xf>
    <xf numFmtId="0" fontId="23" fillId="0" borderId="3" xfId="1" applyFont="1" applyBorder="1" applyAlignment="1">
      <alignment horizontal="left" vertical="center"/>
    </xf>
    <xf numFmtId="0" fontId="24" fillId="0" borderId="3" xfId="1" applyFont="1" applyBorder="1" applyAlignment="1">
      <alignment horizontal="left" vertical="center"/>
    </xf>
    <xf numFmtId="0" fontId="24" fillId="0" borderId="0" xfId="1" applyFont="1" applyAlignment="1">
      <alignment horizontal="left" vertical="center"/>
    </xf>
    <xf numFmtId="0" fontId="23" fillId="2" borderId="0" xfId="1" applyFont="1" applyFill="1" applyAlignment="1">
      <alignment horizontal="left" vertical="center"/>
    </xf>
    <xf numFmtId="0" fontId="25" fillId="2" borderId="0" xfId="1" applyFont="1" applyFill="1" applyAlignment="1">
      <alignment horizontal="left" vertical="center"/>
    </xf>
    <xf numFmtId="0" fontId="1" fillId="3" borderId="6" xfId="1" applyFont="1" applyFill="1" applyBorder="1" applyAlignment="1">
      <alignment vertical="center"/>
    </xf>
    <xf numFmtId="0" fontId="1" fillId="0" borderId="6" xfId="1" applyFont="1" applyBorder="1" applyAlignment="1">
      <alignment vertical="center"/>
    </xf>
    <xf numFmtId="0" fontId="20" fillId="0" borderId="3" xfId="1" applyFont="1" applyBorder="1" applyAlignment="1">
      <alignment vertical="center"/>
    </xf>
    <xf numFmtId="0" fontId="20" fillId="0" borderId="3" xfId="1" applyFont="1" applyBorder="1" applyAlignment="1">
      <alignment horizontal="center" vertical="center"/>
    </xf>
    <xf numFmtId="0" fontId="28" fillId="0" borderId="3" xfId="1" applyFont="1" applyBorder="1" applyAlignment="1">
      <alignment horizontal="center" vertical="center"/>
    </xf>
    <xf numFmtId="0" fontId="24" fillId="0" borderId="7" xfId="1" applyFont="1" applyBorder="1" applyAlignment="1">
      <alignment horizontal="right" vertical="center"/>
    </xf>
    <xf numFmtId="0" fontId="24" fillId="0" borderId="8" xfId="1" applyFont="1" applyBorder="1" applyAlignment="1">
      <alignment horizontal="left" vertical="center"/>
    </xf>
    <xf numFmtId="0" fontId="23" fillId="0" borderId="0" xfId="1" applyFont="1" applyAlignment="1">
      <alignment horizontal="center" vertical="center"/>
    </xf>
    <xf numFmtId="0" fontId="24" fillId="0" borderId="0" xfId="1" applyFont="1" applyAlignment="1">
      <alignment horizontal="right" vertical="center"/>
    </xf>
    <xf numFmtId="0" fontId="25" fillId="0" borderId="0" xfId="1" applyFont="1" applyAlignment="1">
      <alignment horizontal="left" vertical="center"/>
    </xf>
    <xf numFmtId="0" fontId="27" fillId="5" borderId="8" xfId="1" applyFont="1" applyFill="1" applyBorder="1" applyAlignment="1">
      <alignment horizontal="left" vertical="center"/>
    </xf>
    <xf numFmtId="0" fontId="1" fillId="6" borderId="0" xfId="1" applyFont="1" applyFill="1" applyAlignment="1">
      <alignment vertical="center"/>
    </xf>
    <xf numFmtId="0" fontId="23" fillId="0" borderId="0" xfId="1" applyFont="1" applyFill="1" applyAlignment="1">
      <alignment horizontal="left" vertical="center"/>
    </xf>
    <xf numFmtId="0" fontId="29" fillId="0" borderId="0" xfId="1" applyFont="1" applyFill="1" applyAlignment="1">
      <alignment vertical="center"/>
    </xf>
    <xf numFmtId="0" fontId="23" fillId="0" borderId="0" xfId="1" applyFont="1" applyFill="1" applyAlignment="1">
      <alignment vertical="center"/>
    </xf>
    <xf numFmtId="0" fontId="25" fillId="0" borderId="0" xfId="1" applyFont="1" applyFill="1" applyAlignment="1">
      <alignment horizontal="center" vertical="center"/>
    </xf>
    <xf numFmtId="0" fontId="24" fillId="0" borderId="7" xfId="1" applyFont="1" applyBorder="1" applyAlignment="1">
      <alignment horizontal="left" vertical="center"/>
    </xf>
    <xf numFmtId="0" fontId="30" fillId="0" borderId="8" xfId="1" applyFont="1" applyBorder="1" applyAlignment="1">
      <alignment horizontal="left" vertical="center"/>
    </xf>
    <xf numFmtId="0" fontId="25" fillId="2" borderId="3" xfId="1" applyFont="1" applyFill="1" applyBorder="1" applyAlignment="1">
      <alignment horizontal="left" vertical="center"/>
    </xf>
    <xf numFmtId="0" fontId="25" fillId="2" borderId="0" xfId="1" applyFont="1" applyFill="1" applyBorder="1" applyAlignment="1">
      <alignment horizontal="left" vertical="center"/>
    </xf>
    <xf numFmtId="0" fontId="23" fillId="2" borderId="9" xfId="1" applyFont="1" applyFill="1" applyBorder="1" applyAlignment="1">
      <alignment horizontal="left" vertical="center"/>
    </xf>
    <xf numFmtId="0" fontId="26" fillId="2" borderId="0" xfId="1" applyFont="1" applyFill="1" applyBorder="1" applyAlignment="1">
      <alignment vertical="center"/>
    </xf>
    <xf numFmtId="0" fontId="1" fillId="2" borderId="0" xfId="1" applyFont="1" applyFill="1" applyBorder="1" applyAlignment="1">
      <alignment vertical="center"/>
    </xf>
    <xf numFmtId="0" fontId="1" fillId="0" borderId="0" xfId="1" applyFont="1" applyBorder="1" applyAlignment="1">
      <alignment vertical="center"/>
    </xf>
    <xf numFmtId="0" fontId="1" fillId="3" borderId="10" xfId="1" applyFont="1" applyFill="1" applyBorder="1" applyAlignment="1">
      <alignment vertical="center"/>
    </xf>
    <xf numFmtId="0" fontId="29" fillId="0" borderId="0" xfId="1" applyFont="1" applyAlignment="1">
      <alignment vertical="center"/>
    </xf>
    <xf numFmtId="0" fontId="1" fillId="3" borderId="11" xfId="1" applyFont="1" applyFill="1" applyBorder="1" applyAlignment="1">
      <alignment vertical="center"/>
    </xf>
    <xf numFmtId="0" fontId="30" fillId="0" borderId="0" xfId="1" applyFont="1" applyAlignment="1">
      <alignment horizontal="left" vertical="center"/>
    </xf>
    <xf numFmtId="0" fontId="27" fillId="5" borderId="0" xfId="1" applyFont="1" applyFill="1" applyBorder="1" applyAlignment="1">
      <alignment horizontal="left" vertical="center"/>
    </xf>
    <xf numFmtId="0" fontId="24" fillId="0" borderId="12" xfId="1" applyFont="1" applyBorder="1" applyAlignment="1">
      <alignment horizontal="left" vertical="center"/>
    </xf>
    <xf numFmtId="0" fontId="26" fillId="2" borderId="9" xfId="1" applyFont="1" applyFill="1" applyBorder="1" applyAlignment="1">
      <alignment vertical="center"/>
    </xf>
    <xf numFmtId="0" fontId="23" fillId="2" borderId="0" xfId="1" applyFont="1" applyFill="1" applyBorder="1" applyAlignment="1">
      <alignment horizontal="left" vertical="center"/>
    </xf>
    <xf numFmtId="0" fontId="31" fillId="2" borderId="0" xfId="1" applyFont="1" applyFill="1" applyAlignment="1">
      <alignment horizontal="left" vertical="center"/>
    </xf>
    <xf numFmtId="0" fontId="27" fillId="0" borderId="0" xfId="1" applyFont="1" applyAlignment="1">
      <alignment horizontal="left" vertical="center"/>
    </xf>
    <xf numFmtId="0" fontId="32" fillId="0" borderId="9" xfId="1" applyFont="1" applyBorder="1" applyAlignment="1">
      <alignment horizontal="right" vertical="center"/>
    </xf>
    <xf numFmtId="0" fontId="1" fillId="0" borderId="13" xfId="1" applyFont="1" applyBorder="1" applyAlignment="1">
      <alignment vertical="center"/>
    </xf>
    <xf numFmtId="0" fontId="24" fillId="5" borderId="12" xfId="1" applyFont="1" applyFill="1" applyBorder="1" applyAlignment="1">
      <alignment horizontal="left" vertical="center"/>
    </xf>
    <xf numFmtId="0" fontId="20" fillId="0" borderId="0" xfId="1" applyFont="1" applyAlignment="1">
      <alignment horizontal="right"/>
    </xf>
    <xf numFmtId="0" fontId="20" fillId="2" borderId="0" xfId="1" applyFont="1" applyFill="1" applyAlignment="1">
      <alignment horizontal="right" vertical="center"/>
    </xf>
    <xf numFmtId="0" fontId="23" fillId="2" borderId="14" xfId="1" applyFont="1" applyFill="1" applyBorder="1" applyAlignment="1">
      <alignment horizontal="left" vertical="center"/>
    </xf>
    <xf numFmtId="0" fontId="25" fillId="2" borderId="5" xfId="1" applyFont="1" applyFill="1" applyBorder="1" applyAlignment="1">
      <alignment horizontal="left" vertical="center"/>
    </xf>
    <xf numFmtId="0" fontId="23" fillId="2" borderId="12" xfId="1" applyFont="1" applyFill="1" applyBorder="1" applyAlignment="1">
      <alignment horizontal="left" vertical="center"/>
    </xf>
    <xf numFmtId="0" fontId="20" fillId="2" borderId="0" xfId="1" applyFont="1" applyFill="1" applyAlignment="1">
      <alignment horizontal="left" vertical="center"/>
    </xf>
    <xf numFmtId="0" fontId="1" fillId="0" borderId="0" xfId="1"/>
    <xf numFmtId="0" fontId="1" fillId="0" borderId="0" xfId="1" applyAlignment="1">
      <alignment horizontal="center"/>
    </xf>
    <xf numFmtId="0" fontId="23" fillId="0" borderId="0" xfId="1" applyFont="1" applyAlignment="1">
      <alignment horizontal="left"/>
    </xf>
    <xf numFmtId="0" fontId="23" fillId="0" borderId="0" xfId="1" applyFont="1"/>
    <xf numFmtId="0" fontId="23" fillId="0" borderId="0" xfId="1" applyFont="1" applyAlignment="1">
      <alignment horizontal="center"/>
    </xf>
    <xf numFmtId="0" fontId="25" fillId="0" borderId="0" xfId="1" applyFont="1" applyAlignment="1">
      <alignment horizontal="right"/>
    </xf>
    <xf numFmtId="0" fontId="25" fillId="0" borderId="0" xfId="1" applyFont="1" applyAlignment="1">
      <alignment horizontal="left"/>
    </xf>
    <xf numFmtId="0" fontId="23" fillId="0" borderId="7" xfId="1" applyFont="1" applyBorder="1" applyAlignment="1">
      <alignment horizontal="left"/>
    </xf>
    <xf numFmtId="0" fontId="23" fillId="0" borderId="0" xfId="1" applyFont="1" applyBorder="1" applyAlignment="1">
      <alignment horizontal="left"/>
    </xf>
    <xf numFmtId="0" fontId="25" fillId="0" borderId="0" xfId="1" applyFont="1" applyBorder="1" applyAlignment="1">
      <alignment horizontal="left"/>
    </xf>
    <xf numFmtId="0" fontId="34" fillId="0" borderId="0" xfId="1" applyFont="1" applyBorder="1"/>
    <xf numFmtId="0" fontId="1" fillId="0" borderId="0" xfId="1" applyBorder="1"/>
    <xf numFmtId="0" fontId="35" fillId="0" borderId="0" xfId="1" applyFont="1" applyAlignment="1">
      <alignment horizontal="center"/>
    </xf>
    <xf numFmtId="0" fontId="35" fillId="0" borderId="0" xfId="1" applyFont="1" applyAlignment="1">
      <alignment horizontal="left"/>
    </xf>
    <xf numFmtId="0" fontId="35" fillId="0" borderId="0" xfId="1" applyFont="1"/>
    <xf numFmtId="0" fontId="36" fillId="0" borderId="0" xfId="1" applyFont="1" applyAlignment="1">
      <alignment horizontal="right"/>
    </xf>
    <xf numFmtId="0" fontId="36" fillId="0" borderId="0" xfId="1" applyFont="1"/>
    <xf numFmtId="0" fontId="18" fillId="0" borderId="0" xfId="1" applyFont="1"/>
    <xf numFmtId="0" fontId="34" fillId="0" borderId="0" xfId="1" applyFont="1"/>
    <xf numFmtId="0" fontId="37" fillId="0" borderId="0" xfId="1" applyFont="1" applyFill="1"/>
    <xf numFmtId="0" fontId="38" fillId="0" borderId="0" xfId="1" applyFont="1"/>
    <xf numFmtId="0" fontId="39" fillId="0" borderId="0" xfId="1" applyFont="1" applyAlignment="1">
      <alignment horizontal="left"/>
    </xf>
    <xf numFmtId="0" fontId="39" fillId="0" borderId="0" xfId="1" applyFont="1"/>
    <xf numFmtId="0" fontId="39" fillId="0" borderId="0" xfId="1" applyFont="1" applyAlignment="1">
      <alignment horizontal="center"/>
    </xf>
    <xf numFmtId="0" fontId="40" fillId="0" borderId="0" xfId="1" applyFont="1" applyAlignment="1">
      <alignment horizontal="right"/>
    </xf>
    <xf numFmtId="0" fontId="40" fillId="0" borderId="0" xfId="1" applyFont="1"/>
    <xf numFmtId="0" fontId="1" fillId="0" borderId="0" xfId="1" applyAlignment="1">
      <alignment horizontal="left"/>
    </xf>
    <xf numFmtId="0" fontId="18" fillId="0" borderId="0" xfId="1" applyFont="1" applyAlignment="1">
      <alignment horizontal="right"/>
    </xf>
    <xf numFmtId="49" fontId="9" fillId="0" borderId="0" xfId="0" applyNumberFormat="1" applyFont="1" applyFill="1" applyAlignment="1">
      <alignment vertical="top"/>
    </xf>
    <xf numFmtId="0" fontId="9" fillId="0" borderId="0" xfId="0" applyFont="1" applyFill="1" applyAlignment="1">
      <alignment vertical="top"/>
    </xf>
    <xf numFmtId="0" fontId="1" fillId="0" borderId="0" xfId="0" applyFont="1" applyFill="1" applyAlignment="1">
      <alignment vertical="top"/>
    </xf>
    <xf numFmtId="0" fontId="57" fillId="0" borderId="0" xfId="0" applyFont="1" applyFill="1" applyAlignment="1">
      <alignment vertical="top"/>
    </xf>
    <xf numFmtId="0" fontId="58" fillId="0" borderId="0" xfId="0" applyFont="1" applyFill="1" applyAlignment="1">
      <alignment vertical="top"/>
    </xf>
    <xf numFmtId="0" fontId="59" fillId="0" borderId="0" xfId="0" applyFont="1" applyFill="1" applyAlignment="1">
      <alignment vertical="top"/>
    </xf>
    <xf numFmtId="0" fontId="57" fillId="0" borderId="0" xfId="0" applyFont="1" applyFill="1" applyAlignment="1">
      <alignment horizontal="left"/>
    </xf>
    <xf numFmtId="0" fontId="60" fillId="0" borderId="0" xfId="0" applyFont="1" applyFill="1" applyAlignment="1">
      <alignment vertical="top"/>
    </xf>
    <xf numFmtId="49" fontId="61" fillId="0" borderId="0" xfId="0" applyNumberFormat="1" applyFont="1" applyFill="1" applyAlignment="1">
      <alignment horizontal="left"/>
    </xf>
    <xf numFmtId="0" fontId="61" fillId="0" borderId="0" xfId="0" applyFont="1" applyFill="1" applyAlignment="1">
      <alignment horizontal="left" vertical="center"/>
    </xf>
    <xf numFmtId="0" fontId="1" fillId="0" borderId="0" xfId="0" applyFont="1" applyFill="1"/>
    <xf numFmtId="0" fontId="58" fillId="0" borderId="0" xfId="0" applyFont="1" applyFill="1"/>
    <xf numFmtId="0" fontId="62" fillId="0" borderId="0" xfId="0" applyFont="1" applyFill="1"/>
    <xf numFmtId="0" fontId="59" fillId="0" borderId="0" xfId="0" applyFont="1" applyFill="1"/>
    <xf numFmtId="0" fontId="63" fillId="0" borderId="0" xfId="0" applyFont="1" applyFill="1"/>
    <xf numFmtId="0" fontId="60" fillId="0" borderId="0" xfId="0" applyFont="1" applyFill="1"/>
    <xf numFmtId="0" fontId="9" fillId="0" borderId="0" xfId="0" applyFont="1" applyFill="1" applyAlignment="1">
      <alignment vertical="center"/>
    </xf>
    <xf numFmtId="0" fontId="57" fillId="0" borderId="0" xfId="0" applyFont="1" applyFill="1" applyAlignment="1">
      <alignment vertical="center"/>
    </xf>
    <xf numFmtId="0" fontId="64" fillId="0" borderId="0" xfId="0" applyFont="1" applyFill="1" applyAlignment="1">
      <alignment vertical="center"/>
    </xf>
    <xf numFmtId="49" fontId="57" fillId="0" borderId="0" xfId="0" applyNumberFormat="1" applyFont="1" applyFill="1" applyAlignment="1">
      <alignment vertical="center"/>
    </xf>
    <xf numFmtId="49" fontId="57" fillId="0" borderId="0" xfId="0" applyNumberFormat="1" applyFont="1" applyFill="1" applyAlignment="1">
      <alignment horizontal="right" vertical="center"/>
    </xf>
    <xf numFmtId="49" fontId="65" fillId="0" borderId="0" xfId="0" applyNumberFormat="1" applyFont="1" applyFill="1" applyAlignment="1">
      <alignment horizontal="right" vertical="center"/>
    </xf>
    <xf numFmtId="0" fontId="66" fillId="0" borderId="23" xfId="0" applyFont="1" applyFill="1" applyBorder="1" applyAlignment="1">
      <alignment vertical="center"/>
    </xf>
    <xf numFmtId="49" fontId="66" fillId="0" borderId="23" xfId="0" applyNumberFormat="1" applyFont="1" applyFill="1" applyBorder="1" applyAlignment="1">
      <alignment vertical="center"/>
    </xf>
    <xf numFmtId="0" fontId="67" fillId="0" borderId="23" xfId="0" applyFont="1" applyFill="1" applyBorder="1" applyAlignment="1">
      <alignment vertical="center"/>
    </xf>
    <xf numFmtId="0" fontId="68" fillId="0" borderId="23" xfId="0" applyFont="1" applyFill="1" applyBorder="1" applyAlignment="1">
      <alignment vertical="center"/>
    </xf>
    <xf numFmtId="49" fontId="66" fillId="0" borderId="23" xfId="47" applyNumberFormat="1" applyFont="1" applyFill="1" applyBorder="1" applyAlignment="1" applyProtection="1">
      <alignment vertical="center"/>
      <protection locked="0"/>
    </xf>
    <xf numFmtId="49" fontId="68" fillId="0" borderId="23" xfId="0" applyNumberFormat="1" applyFont="1" applyFill="1" applyBorder="1" applyAlignment="1">
      <alignment vertical="center"/>
    </xf>
    <xf numFmtId="0" fontId="66" fillId="0" borderId="23" xfId="47" applyNumberFormat="1" applyFont="1" applyFill="1" applyBorder="1" applyAlignment="1" applyProtection="1">
      <alignment horizontal="right" vertical="center"/>
      <protection locked="0"/>
    </xf>
    <xf numFmtId="49" fontId="16" fillId="0" borderId="23" xfId="0" applyNumberFormat="1" applyFont="1" applyFill="1" applyBorder="1" applyAlignment="1">
      <alignment horizontal="right" vertical="center"/>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0" fillId="0" borderId="0" xfId="0" applyFont="1" applyFill="1" applyAlignment="1">
      <alignment horizontal="center" vertical="center"/>
    </xf>
    <xf numFmtId="0" fontId="69" fillId="0" borderId="3" xfId="0" applyFont="1" applyFill="1" applyBorder="1" applyAlignment="1">
      <alignment vertical="center"/>
    </xf>
    <xf numFmtId="0" fontId="70" fillId="0" borderId="3" xfId="0" applyFont="1" applyFill="1" applyBorder="1" applyAlignment="1">
      <alignment horizontal="center" vertical="center"/>
    </xf>
    <xf numFmtId="0" fontId="71" fillId="0" borderId="3" xfId="0" applyFont="1" applyFill="1" applyBorder="1" applyAlignment="1">
      <alignment vertical="center"/>
    </xf>
    <xf numFmtId="0" fontId="4" fillId="0" borderId="3" xfId="0" applyFont="1" applyFill="1" applyBorder="1" applyAlignment="1">
      <alignment vertical="center"/>
    </xf>
    <xf numFmtId="0" fontId="72" fillId="0" borderId="3" xfId="0" applyFont="1" applyFill="1" applyBorder="1" applyAlignment="1">
      <alignment horizontal="center" vertical="center"/>
    </xf>
    <xf numFmtId="0" fontId="4" fillId="0" borderId="0" xfId="0" applyFont="1" applyFill="1" applyAlignment="1">
      <alignment vertical="center"/>
    </xf>
    <xf numFmtId="0" fontId="72" fillId="0" borderId="0" xfId="0" applyFont="1" applyFill="1" applyAlignment="1">
      <alignment vertical="center"/>
    </xf>
    <xf numFmtId="0" fontId="73" fillId="0" borderId="0" xfId="0" applyFont="1" applyFill="1" applyAlignment="1">
      <alignment vertical="center"/>
    </xf>
    <xf numFmtId="0" fontId="74" fillId="0" borderId="0" xfId="0" applyFont="1" applyFill="1" applyAlignment="1">
      <alignment vertical="center"/>
    </xf>
    <xf numFmtId="0" fontId="26" fillId="0" borderId="0" xfId="0" applyFont="1" applyFill="1" applyAlignment="1">
      <alignment vertical="center"/>
    </xf>
    <xf numFmtId="0" fontId="75" fillId="0" borderId="0" xfId="0" applyFont="1" applyFill="1" applyAlignment="1">
      <alignment horizontal="center" vertical="center"/>
    </xf>
    <xf numFmtId="0" fontId="21" fillId="0" borderId="0" xfId="0" applyFont="1" applyFill="1" applyAlignment="1">
      <alignment horizontal="center" vertical="center"/>
    </xf>
    <xf numFmtId="0" fontId="76" fillId="0" borderId="0" xfId="0" applyFont="1" applyFill="1" applyAlignment="1">
      <alignment horizontal="center" vertical="center"/>
    </xf>
    <xf numFmtId="0" fontId="77" fillId="0" borderId="3" xfId="0" applyFont="1" applyFill="1" applyBorder="1" applyAlignment="1">
      <alignment vertical="center"/>
    </xf>
    <xf numFmtId="0" fontId="78" fillId="0" borderId="7" xfId="0" applyFont="1" applyFill="1" applyBorder="1" applyAlignment="1">
      <alignment horizontal="right" vertical="center"/>
    </xf>
    <xf numFmtId="0" fontId="79" fillId="0" borderId="0" xfId="0" applyFont="1" applyFill="1" applyAlignment="1">
      <alignment vertical="center"/>
    </xf>
    <xf numFmtId="0" fontId="74" fillId="0" borderId="0" xfId="0" applyFont="1" applyFill="1" applyAlignment="1">
      <alignment horizontal="center" vertical="center"/>
    </xf>
    <xf numFmtId="0" fontId="77" fillId="0" borderId="0" xfId="0" applyFont="1" applyFill="1" applyAlignment="1">
      <alignment vertical="center"/>
    </xf>
    <xf numFmtId="0" fontId="80" fillId="0" borderId="0" xfId="0" applyFont="1" applyFill="1" applyAlignment="1">
      <alignment vertical="center"/>
    </xf>
    <xf numFmtId="0" fontId="81" fillId="0" borderId="8" xfId="0" applyFont="1" applyFill="1" applyBorder="1" applyAlignment="1">
      <alignment horizontal="center" vertical="center"/>
    </xf>
    <xf numFmtId="0" fontId="72" fillId="0" borderId="0" xfId="0" applyFont="1" applyFill="1" applyAlignment="1">
      <alignment horizontal="left" vertical="center"/>
    </xf>
    <xf numFmtId="0" fontId="72" fillId="0" borderId="0" xfId="0" applyFont="1" applyFill="1" applyAlignment="1">
      <alignment horizontal="right" vertical="center"/>
    </xf>
    <xf numFmtId="0" fontId="4" fillId="0" borderId="8" xfId="0" applyFont="1" applyFill="1" applyBorder="1" applyAlignment="1">
      <alignment vertical="center"/>
    </xf>
    <xf numFmtId="0" fontId="78" fillId="0" borderId="3" xfId="0" applyFont="1" applyFill="1" applyBorder="1" applyAlignment="1">
      <alignment horizontal="right" vertical="center"/>
    </xf>
    <xf numFmtId="0" fontId="21" fillId="0" borderId="3" xfId="0" applyFont="1" applyFill="1" applyBorder="1" applyAlignment="1">
      <alignment vertical="center"/>
    </xf>
    <xf numFmtId="0" fontId="82" fillId="0" borderId="3" xfId="0" applyFont="1" applyFill="1" applyBorder="1" applyAlignment="1">
      <alignment horizontal="center" vertical="center"/>
    </xf>
    <xf numFmtId="0" fontId="72" fillId="0" borderId="7" xfId="0" applyFont="1" applyFill="1" applyBorder="1" applyAlignment="1">
      <alignment horizontal="center" vertical="center"/>
    </xf>
    <xf numFmtId="0" fontId="72" fillId="0" borderId="8" xfId="0" applyFont="1" applyFill="1" applyBorder="1" applyAlignment="1">
      <alignment vertical="center"/>
    </xf>
    <xf numFmtId="0" fontId="4" fillId="0" borderId="0" xfId="0" applyFont="1" applyFill="1" applyAlignment="1">
      <alignment horizontal="left" vertical="center"/>
    </xf>
    <xf numFmtId="0" fontId="73" fillId="0" borderId="0" xfId="0" applyFont="1" applyFill="1" applyAlignment="1">
      <alignment horizontal="left" vertical="center"/>
    </xf>
    <xf numFmtId="0" fontId="83" fillId="0" borderId="0" xfId="0" applyFont="1" applyFill="1" applyAlignment="1">
      <alignment vertical="center"/>
    </xf>
    <xf numFmtId="0" fontId="84" fillId="0" borderId="0" xfId="0" applyFont="1" applyFill="1" applyAlignment="1">
      <alignment horizontal="right" vertical="center"/>
    </xf>
    <xf numFmtId="0" fontId="82" fillId="0" borderId="0" xfId="0" applyFont="1" applyFill="1" applyAlignment="1">
      <alignment horizontal="center" vertical="center"/>
    </xf>
    <xf numFmtId="0" fontId="72" fillId="0" borderId="0" xfId="0" applyFont="1" applyFill="1" applyAlignment="1">
      <alignment horizontal="center" vertical="center"/>
    </xf>
    <xf numFmtId="0" fontId="84" fillId="0" borderId="3" xfId="0" applyFont="1" applyFill="1" applyBorder="1" applyAlignment="1">
      <alignment horizontal="right" vertical="center"/>
    </xf>
    <xf numFmtId="0" fontId="4" fillId="0" borderId="0" xfId="0" applyFont="1" applyFill="1" applyAlignment="1">
      <alignment horizontal="center" vertical="center"/>
    </xf>
    <xf numFmtId="0" fontId="73" fillId="0" borderId="8" xfId="0" applyFont="1" applyFill="1" applyBorder="1" applyAlignment="1">
      <alignment vertical="center"/>
    </xf>
    <xf numFmtId="0" fontId="74" fillId="0" borderId="0" xfId="0" applyFont="1" applyFill="1" applyAlignment="1">
      <alignment horizontal="left" vertical="center"/>
    </xf>
    <xf numFmtId="0" fontId="72" fillId="0" borderId="8" xfId="0" applyFont="1" applyFill="1" applyBorder="1" applyAlignment="1">
      <alignment horizontal="left" vertical="center"/>
    </xf>
    <xf numFmtId="0" fontId="73" fillId="0" borderId="8" xfId="0" applyFont="1" applyFill="1" applyBorder="1" applyAlignment="1">
      <alignment horizontal="left" vertical="center"/>
    </xf>
    <xf numFmtId="0" fontId="84" fillId="0" borderId="8" xfId="0" applyFont="1" applyFill="1" applyBorder="1" applyAlignment="1">
      <alignment horizontal="right" vertical="center"/>
    </xf>
    <xf numFmtId="0" fontId="85" fillId="0" borderId="8" xfId="0" applyFont="1" applyFill="1" applyBorder="1" applyAlignment="1">
      <alignment horizontal="center" vertical="center"/>
    </xf>
    <xf numFmtId="0" fontId="86" fillId="0" borderId="0" xfId="0" applyFont="1" applyFill="1" applyAlignment="1">
      <alignment horizontal="left" vertical="center"/>
    </xf>
    <xf numFmtId="0" fontId="86" fillId="0" borderId="12" xfId="0" applyFont="1" applyFill="1" applyBorder="1" applyAlignment="1">
      <alignment horizontal="left" vertical="center"/>
    </xf>
    <xf numFmtId="0" fontId="84" fillId="0" borderId="7" xfId="0" applyFont="1" applyFill="1" applyBorder="1" applyAlignment="1">
      <alignment horizontal="right" vertical="center"/>
    </xf>
    <xf numFmtId="0" fontId="26" fillId="0" borderId="0" xfId="0" applyFont="1" applyFill="1" applyAlignment="1">
      <alignment horizontal="right" vertical="center"/>
    </xf>
    <xf numFmtId="0" fontId="73" fillId="0" borderId="0" xfId="0" applyFont="1" applyFill="1" applyAlignment="1">
      <alignment horizontal="right" vertical="center"/>
    </xf>
    <xf numFmtId="0" fontId="26" fillId="0" borderId="3" xfId="0" applyFont="1" applyFill="1" applyBorder="1" applyAlignment="1">
      <alignment horizontal="right" vertical="center"/>
    </xf>
    <xf numFmtId="0" fontId="87" fillId="0" borderId="0" xfId="0" applyFont="1" applyFill="1" applyAlignment="1">
      <alignment horizontal="right" vertical="center"/>
    </xf>
    <xf numFmtId="0" fontId="88" fillId="0" borderId="0" xfId="0" applyFont="1" applyFill="1" applyAlignment="1">
      <alignment horizontal="left" vertical="center"/>
    </xf>
    <xf numFmtId="0" fontId="81" fillId="0" borderId="0" xfId="0" applyFont="1" applyFill="1" applyBorder="1" applyAlignment="1">
      <alignment horizontal="center" vertical="center"/>
    </xf>
    <xf numFmtId="0" fontId="69" fillId="0" borderId="0" xfId="0" applyFont="1" applyFill="1" applyAlignment="1">
      <alignment horizontal="center" vertical="center"/>
    </xf>
    <xf numFmtId="0" fontId="74" fillId="0" borderId="0" xfId="0" applyFont="1" applyFill="1" applyBorder="1" applyAlignment="1">
      <alignment horizontal="left" vertical="center"/>
    </xf>
    <xf numFmtId="0" fontId="75" fillId="0" borderId="0" xfId="0" applyFont="1" applyFill="1" applyAlignment="1">
      <alignment vertical="center"/>
    </xf>
    <xf numFmtId="0" fontId="71" fillId="0" borderId="0" xfId="0" applyFont="1" applyFill="1" applyAlignment="1">
      <alignment vertical="center"/>
    </xf>
    <xf numFmtId="0" fontId="4" fillId="0" borderId="0" xfId="0" applyFont="1" applyFill="1" applyBorder="1" applyAlignment="1">
      <alignment vertical="center"/>
    </xf>
    <xf numFmtId="0" fontId="86" fillId="0" borderId="0" xfId="0" applyFont="1" applyFill="1" applyBorder="1" applyAlignment="1">
      <alignment horizontal="left" vertical="center"/>
    </xf>
    <xf numFmtId="0" fontId="89" fillId="0" borderId="0" xfId="0" applyFont="1" applyFill="1" applyAlignment="1">
      <alignment vertical="center"/>
    </xf>
    <xf numFmtId="0" fontId="73" fillId="0" borderId="0" xfId="0" applyFont="1" applyFill="1" applyBorder="1" applyAlignment="1">
      <alignment vertical="center"/>
    </xf>
    <xf numFmtId="0" fontId="73" fillId="0" borderId="0" xfId="0" applyFont="1" applyFill="1" applyBorder="1" applyAlignment="1">
      <alignment horizontal="left" vertical="center"/>
    </xf>
    <xf numFmtId="49" fontId="75" fillId="0" borderId="0" xfId="0" applyNumberFormat="1" applyFont="1" applyFill="1" applyAlignment="1">
      <alignment horizontal="center" vertical="center"/>
    </xf>
    <xf numFmtId="1" fontId="74" fillId="0" borderId="0" xfId="0" applyNumberFormat="1" applyFont="1" applyFill="1" applyAlignment="1">
      <alignment horizontal="center" vertical="center"/>
    </xf>
    <xf numFmtId="49" fontId="4" fillId="0" borderId="0" xfId="0" applyNumberFormat="1" applyFont="1" applyFill="1" applyAlignment="1">
      <alignment vertical="center"/>
    </xf>
    <xf numFmtId="49" fontId="80" fillId="0" borderId="0" xfId="0" applyNumberFormat="1" applyFont="1" applyFill="1" applyAlignment="1">
      <alignment vertical="center"/>
    </xf>
    <xf numFmtId="49" fontId="72" fillId="0" borderId="0" xfId="0" applyNumberFormat="1" applyFont="1" applyFill="1" applyAlignment="1">
      <alignment horizontal="center" vertical="center"/>
    </xf>
    <xf numFmtId="49" fontId="72" fillId="0" borderId="0" xfId="0" applyNumberFormat="1" applyFont="1" applyFill="1" applyAlignment="1">
      <alignment vertical="center"/>
    </xf>
    <xf numFmtId="49" fontId="4" fillId="0" borderId="0" xfId="0" applyNumberFormat="1" applyFont="1" applyFill="1" applyBorder="1" applyAlignment="1">
      <alignment vertical="center"/>
    </xf>
    <xf numFmtId="49" fontId="74" fillId="0" borderId="0" xfId="0" applyNumberFormat="1" applyFont="1" applyFill="1" applyAlignment="1">
      <alignment vertical="center"/>
    </xf>
    <xf numFmtId="49" fontId="73" fillId="0" borderId="0" xfId="0" applyNumberFormat="1" applyFont="1" applyFill="1" applyBorder="1" applyAlignment="1">
      <alignment vertical="center"/>
    </xf>
    <xf numFmtId="49" fontId="73" fillId="0" borderId="0" xfId="0" applyNumberFormat="1" applyFont="1" applyFill="1" applyAlignment="1">
      <alignment vertical="center"/>
    </xf>
    <xf numFmtId="49" fontId="74" fillId="0" borderId="0" xfId="0" applyNumberFormat="1" applyFont="1" applyFill="1" applyBorder="1" applyAlignment="1">
      <alignment vertical="center"/>
    </xf>
    <xf numFmtId="0" fontId="90" fillId="0" borderId="0" xfId="0" applyFont="1" applyFill="1" applyAlignment="1">
      <alignment horizontal="right" vertical="center"/>
    </xf>
    <xf numFmtId="0" fontId="20" fillId="0" borderId="0" xfId="0" applyFont="1" applyFill="1" applyAlignment="1">
      <alignment horizontal="right" vertical="center"/>
    </xf>
    <xf numFmtId="0" fontId="0" fillId="0" borderId="0" xfId="0" applyFill="1"/>
    <xf numFmtId="0" fontId="0" fillId="0" borderId="0" xfId="0" applyFont="1" applyFill="1"/>
    <xf numFmtId="0" fontId="71" fillId="0" borderId="0" xfId="0" applyFont="1" applyFill="1"/>
    <xf numFmtId="0" fontId="81" fillId="0" borderId="0" xfId="0" applyFont="1" applyFill="1"/>
    <xf numFmtId="0" fontId="80" fillId="0" borderId="0" xfId="0" applyFont="1" applyFill="1"/>
    <xf numFmtId="0" fontId="73" fillId="0" borderId="0" xfId="0" applyFont="1" applyFill="1"/>
    <xf numFmtId="0" fontId="34" fillId="0" borderId="0" xfId="0" applyFont="1" applyFill="1"/>
    <xf numFmtId="0" fontId="0" fillId="0" borderId="0" xfId="0" applyFont="1"/>
    <xf numFmtId="0" fontId="80" fillId="0" borderId="0" xfId="0" applyFont="1"/>
    <xf numFmtId="49" fontId="57" fillId="0" borderId="0" xfId="1" applyNumberFormat="1" applyFont="1" applyAlignment="1">
      <alignment horizontal="left" vertical="top"/>
    </xf>
    <xf numFmtId="49" fontId="92" fillId="0" borderId="0" xfId="1" applyNumberFormat="1" applyFont="1" applyAlignment="1">
      <alignment vertical="top"/>
    </xf>
    <xf numFmtId="49" fontId="3" fillId="0" borderId="0" xfId="1" applyNumberFormat="1" applyFont="1" applyAlignment="1">
      <alignment vertical="center"/>
    </xf>
    <xf numFmtId="49" fontId="93" fillId="0" borderId="0" xfId="1" applyNumberFormat="1" applyFont="1" applyAlignment="1">
      <alignment vertical="top"/>
    </xf>
    <xf numFmtId="164" fontId="14" fillId="0" borderId="23" xfId="1" applyNumberFormat="1" applyFont="1" applyBorder="1" applyAlignment="1">
      <alignment horizontal="left" vertical="center"/>
    </xf>
    <xf numFmtId="49" fontId="14" fillId="0" borderId="23" xfId="1" applyNumberFormat="1" applyFont="1" applyFill="1" applyBorder="1" applyAlignment="1">
      <alignment vertical="center"/>
    </xf>
    <xf numFmtId="49" fontId="14" fillId="0" borderId="23" xfId="1" applyNumberFormat="1" applyFont="1" applyBorder="1" applyAlignment="1">
      <alignment vertical="center"/>
    </xf>
    <xf numFmtId="49" fontId="91" fillId="0" borderId="23" xfId="1" applyNumberFormat="1" applyFont="1" applyBorder="1" applyAlignment="1">
      <alignment vertical="center"/>
    </xf>
    <xf numFmtId="49" fontId="15" fillId="0" borderId="23" xfId="1" applyNumberFormat="1" applyFont="1" applyBorder="1" applyAlignment="1">
      <alignment vertical="center"/>
    </xf>
    <xf numFmtId="49" fontId="14" fillId="0" borderId="23" xfId="48" applyNumberFormat="1" applyFont="1" applyBorder="1" applyAlignment="1" applyProtection="1">
      <alignment vertical="center"/>
      <protection locked="0"/>
    </xf>
    <xf numFmtId="0" fontId="14" fillId="0" borderId="23" xfId="48" applyNumberFormat="1" applyFont="1" applyBorder="1" applyAlignment="1" applyProtection="1">
      <alignment horizontal="right" vertical="center"/>
      <protection locked="0"/>
    </xf>
    <xf numFmtId="0" fontId="15" fillId="0" borderId="23" xfId="1" applyFont="1" applyBorder="1" applyAlignment="1">
      <alignment horizontal="left" vertical="center"/>
    </xf>
    <xf numFmtId="0" fontId="17" fillId="4" borderId="0" xfId="1" applyFont="1" applyFill="1" applyAlignment="1">
      <alignment horizontal="center" vertical="center"/>
    </xf>
    <xf numFmtId="49" fontId="17" fillId="0" borderId="0" xfId="1" applyNumberFormat="1" applyFont="1" applyFill="1" applyAlignment="1">
      <alignment horizontal="center" vertical="center"/>
    </xf>
    <xf numFmtId="49" fontId="17" fillId="4" borderId="2" xfId="1" applyNumberFormat="1" applyFont="1" applyFill="1" applyBorder="1" applyAlignment="1">
      <alignment vertical="center"/>
    </xf>
    <xf numFmtId="49" fontId="13" fillId="0" borderId="0" xfId="1" applyNumberFormat="1" applyFont="1" applyFill="1" applyAlignment="1">
      <alignment horizontal="center" vertical="center"/>
    </xf>
    <xf numFmtId="49" fontId="91" fillId="0" borderId="0" xfId="1" applyNumberFormat="1" applyFont="1" applyAlignment="1">
      <alignment vertical="center"/>
    </xf>
    <xf numFmtId="0" fontId="75" fillId="0" borderId="3" xfId="1" applyFont="1" applyBorder="1" applyAlignment="1">
      <alignment vertical="center"/>
    </xf>
    <xf numFmtId="0" fontId="75" fillId="0" borderId="3" xfId="1" applyFont="1" applyBorder="1" applyAlignment="1" applyProtection="1">
      <alignment vertical="center"/>
      <protection locked="0"/>
    </xf>
    <xf numFmtId="0" fontId="22" fillId="2" borderId="3" xfId="1" applyFont="1" applyFill="1" applyBorder="1" applyAlignment="1">
      <alignment horizontal="center" vertical="center"/>
    </xf>
    <xf numFmtId="14" fontId="23" fillId="0" borderId="3" xfId="1" applyNumberFormat="1" applyFont="1" applyBorder="1" applyAlignment="1">
      <alignment horizontal="center" vertical="center"/>
    </xf>
    <xf numFmtId="0" fontId="23" fillId="0" borderId="3" xfId="1" applyFont="1" applyBorder="1" applyAlignment="1">
      <alignment horizontal="right" vertical="center"/>
    </xf>
    <xf numFmtId="0" fontId="89" fillId="0" borderId="0" xfId="1" applyFont="1" applyAlignment="1">
      <alignment vertical="center"/>
    </xf>
    <xf numFmtId="0" fontId="75" fillId="4" borderId="0" xfId="1" applyFont="1" applyFill="1" applyAlignment="1">
      <alignment horizontal="center" vertical="center"/>
    </xf>
    <xf numFmtId="0" fontId="75" fillId="0" borderId="0" xfId="1" applyFont="1" applyAlignment="1">
      <alignment horizontal="center" vertical="center"/>
    </xf>
    <xf numFmtId="0" fontId="22" fillId="0" borderId="0" xfId="1" applyFont="1" applyFill="1" applyAlignment="1">
      <alignment horizontal="center" vertical="center"/>
    </xf>
    <xf numFmtId="0" fontId="27" fillId="5" borderId="24" xfId="1" applyFont="1" applyFill="1" applyBorder="1" applyAlignment="1">
      <alignment horizontal="right" vertical="center"/>
    </xf>
    <xf numFmtId="0" fontId="89" fillId="0" borderId="0" xfId="1" applyFont="1" applyBorder="1" applyAlignment="1">
      <alignment vertical="center"/>
    </xf>
    <xf numFmtId="0" fontId="23" fillId="0" borderId="3" xfId="1" applyFont="1" applyBorder="1" applyAlignment="1">
      <alignment horizontal="center" vertical="center"/>
    </xf>
    <xf numFmtId="0" fontId="23" fillId="0" borderId="7" xfId="1" applyFont="1" applyBorder="1" applyAlignment="1">
      <alignment horizontal="right" vertical="center"/>
    </xf>
    <xf numFmtId="0" fontId="24" fillId="0" borderId="0" xfId="1" applyFont="1" applyAlignment="1">
      <alignment horizontal="center" vertical="center"/>
    </xf>
    <xf numFmtId="0" fontId="26" fillId="2" borderId="0" xfId="1" applyFont="1" applyFill="1" applyAlignment="1">
      <alignment horizontal="left" vertical="center"/>
    </xf>
    <xf numFmtId="0" fontId="24" fillId="0" borderId="0" xfId="1" applyFont="1" applyBorder="1" applyAlignment="1">
      <alignment horizontal="left" vertical="center"/>
    </xf>
    <xf numFmtId="0" fontId="26" fillId="2" borderId="0" xfId="1" applyFont="1" applyFill="1" applyBorder="1" applyAlignment="1">
      <alignment horizontal="left" vertical="center"/>
    </xf>
    <xf numFmtId="0" fontId="75" fillId="2" borderId="0" xfId="1" applyFont="1" applyFill="1" applyBorder="1" applyAlignment="1">
      <alignment vertical="center"/>
    </xf>
    <xf numFmtId="0" fontId="25" fillId="0" borderId="0" xfId="1" applyFont="1" applyFill="1" applyAlignment="1">
      <alignment horizontal="right" vertical="center"/>
    </xf>
    <xf numFmtId="0" fontId="30" fillId="0" borderId="0" xfId="1" applyFont="1" applyBorder="1" applyAlignment="1">
      <alignment horizontal="left" vertical="center"/>
    </xf>
    <xf numFmtId="0" fontId="24" fillId="0" borderId="25" xfId="1" applyFont="1" applyBorder="1" applyAlignment="1">
      <alignment horizontal="left" vertical="center"/>
    </xf>
    <xf numFmtId="0" fontId="69" fillId="4" borderId="0" xfId="1" applyFont="1" applyFill="1" applyAlignment="1">
      <alignment horizontal="center" vertical="center"/>
    </xf>
    <xf numFmtId="0" fontId="69" fillId="0" borderId="3" xfId="1" applyFont="1" applyBorder="1" applyAlignment="1">
      <alignment vertical="center"/>
    </xf>
    <xf numFmtId="0" fontId="23" fillId="2" borderId="26" xfId="1" applyFont="1" applyFill="1" applyBorder="1" applyAlignment="1">
      <alignment horizontal="left" vertical="center"/>
    </xf>
    <xf numFmtId="0" fontId="25" fillId="0" borderId="0" xfId="1" applyFont="1" applyAlignment="1">
      <alignment horizontal="right" vertical="center"/>
    </xf>
    <xf numFmtId="0" fontId="23" fillId="2" borderId="8" xfId="1" applyFont="1" applyFill="1" applyBorder="1" applyAlignment="1">
      <alignment horizontal="left" vertical="center"/>
    </xf>
    <xf numFmtId="0" fontId="30" fillId="0" borderId="0" xfId="1" applyFont="1" applyAlignment="1">
      <alignment horizontal="right" vertical="center"/>
    </xf>
    <xf numFmtId="0" fontId="23" fillId="2" borderId="8" xfId="1" applyFont="1" applyFill="1" applyBorder="1" applyAlignment="1">
      <alignment vertical="center"/>
    </xf>
    <xf numFmtId="0" fontId="94" fillId="0" borderId="0" xfId="1" applyFont="1" applyAlignment="1">
      <alignment horizontal="right" vertical="center"/>
    </xf>
    <xf numFmtId="0" fontId="95" fillId="5" borderId="0" xfId="1" applyFont="1" applyFill="1" applyBorder="1" applyAlignment="1">
      <alignment horizontal="right" vertical="center"/>
    </xf>
    <xf numFmtId="0" fontId="22" fillId="0" borderId="0" xfId="1" applyFont="1" applyBorder="1" applyAlignment="1">
      <alignment vertical="center"/>
    </xf>
    <xf numFmtId="0" fontId="69" fillId="2" borderId="0" xfId="1" applyFont="1" applyFill="1" applyBorder="1" applyAlignment="1">
      <alignment vertical="center"/>
    </xf>
    <xf numFmtId="0" fontId="24" fillId="0" borderId="3" xfId="1" applyFont="1" applyBorder="1" applyAlignment="1">
      <alignment vertical="center"/>
    </xf>
    <xf numFmtId="0" fontId="30" fillId="0" borderId="0" xfId="1" applyFont="1" applyBorder="1" applyAlignment="1">
      <alignment horizontal="right" vertical="center"/>
    </xf>
    <xf numFmtId="0" fontId="24" fillId="0" borderId="0" xfId="1" applyFont="1" applyBorder="1" applyAlignment="1">
      <alignment vertical="center"/>
    </xf>
    <xf numFmtId="0" fontId="27" fillId="5" borderId="0" xfId="1" applyFont="1" applyFill="1" applyBorder="1" applyAlignment="1">
      <alignment horizontal="right" vertical="center"/>
    </xf>
    <xf numFmtId="0" fontId="24" fillId="0" borderId="27" xfId="1" applyFont="1" applyBorder="1" applyAlignment="1">
      <alignment horizontal="left" vertical="center"/>
    </xf>
    <xf numFmtId="0" fontId="24" fillId="2" borderId="0" xfId="1" applyFont="1" applyFill="1" applyAlignment="1">
      <alignment horizontal="left" vertical="center"/>
    </xf>
    <xf numFmtId="0" fontId="96" fillId="2" borderId="0" xfId="1" applyFont="1" applyFill="1" applyAlignment="1">
      <alignment vertical="center"/>
    </xf>
    <xf numFmtId="0" fontId="25" fillId="2" borderId="0" xfId="1" applyFont="1" applyFill="1" applyBorder="1" applyAlignment="1">
      <alignment vertical="center"/>
    </xf>
    <xf numFmtId="0" fontId="96" fillId="2" borderId="0" xfId="1" applyFont="1" applyFill="1" applyBorder="1" applyAlignment="1">
      <alignment vertical="center"/>
    </xf>
    <xf numFmtId="0" fontId="75" fillId="2" borderId="0" xfId="1" applyFont="1" applyFill="1" applyAlignment="1">
      <alignment horizontal="center" vertical="center"/>
    </xf>
    <xf numFmtId="0" fontId="75" fillId="0" borderId="0" xfId="1" applyFont="1" applyAlignment="1">
      <alignment horizontal="left" vertical="center"/>
    </xf>
    <xf numFmtId="0" fontId="75" fillId="0" borderId="0" xfId="1" applyFont="1" applyAlignment="1">
      <alignment vertical="center"/>
    </xf>
    <xf numFmtId="0" fontId="91" fillId="0" borderId="0" xfId="1" applyFont="1" applyAlignment="1">
      <alignment vertical="center"/>
    </xf>
    <xf numFmtId="0" fontId="32" fillId="0" borderId="0" xfId="1" applyFont="1" applyAlignment="1">
      <alignment horizontal="center" vertical="center"/>
    </xf>
    <xf numFmtId="0" fontId="97" fillId="0" borderId="0" xfId="1" applyFont="1" applyAlignment="1">
      <alignment vertical="center"/>
    </xf>
    <xf numFmtId="0" fontId="98" fillId="2" borderId="0" xfId="1" applyFont="1" applyFill="1" applyBorder="1" applyAlignment="1">
      <alignment horizontal="right" vertical="center"/>
    </xf>
    <xf numFmtId="0" fontId="99" fillId="0" borderId="0" xfId="1" applyFont="1" applyBorder="1" applyAlignment="1">
      <alignment vertical="center"/>
    </xf>
    <xf numFmtId="0" fontId="20" fillId="2" borderId="0" xfId="1" applyFont="1" applyFill="1" applyBorder="1" applyAlignment="1">
      <alignment horizontal="center" vertical="center"/>
    </xf>
    <xf numFmtId="0" fontId="100" fillId="2" borderId="0" xfId="1" applyFont="1" applyFill="1" applyBorder="1" applyAlignment="1">
      <alignment horizontal="center" vertical="center"/>
    </xf>
    <xf numFmtId="0" fontId="75" fillId="0" borderId="0" xfId="1" applyFont="1" applyBorder="1" applyAlignment="1">
      <alignment horizontal="left" vertical="center"/>
    </xf>
    <xf numFmtId="0" fontId="75" fillId="0" borderId="0" xfId="1" applyFont="1" applyBorder="1" applyAlignment="1">
      <alignment vertical="center"/>
    </xf>
    <xf numFmtId="0" fontId="32" fillId="0" borderId="0" xfId="1" applyFont="1" applyBorder="1" applyAlignment="1">
      <alignment horizontal="center" vertical="center"/>
    </xf>
    <xf numFmtId="0" fontId="32" fillId="0" borderId="0" xfId="1" applyFont="1" applyBorder="1" applyAlignment="1">
      <alignment vertical="center"/>
    </xf>
    <xf numFmtId="0" fontId="101" fillId="0" borderId="0" xfId="1" applyFont="1" applyBorder="1" applyAlignment="1">
      <alignment vertical="center"/>
    </xf>
    <xf numFmtId="0" fontId="15" fillId="0" borderId="0" xfId="1" applyFont="1" applyBorder="1" applyAlignment="1">
      <alignment vertical="center"/>
    </xf>
    <xf numFmtId="0" fontId="75" fillId="2" borderId="0" xfId="1" applyFont="1" applyFill="1" applyBorder="1" applyAlignment="1">
      <alignment horizontal="center" vertical="center"/>
    </xf>
    <xf numFmtId="0" fontId="102" fillId="0" borderId="0" xfId="1" applyFont="1" applyBorder="1" applyAlignment="1">
      <alignment vertical="center"/>
    </xf>
    <xf numFmtId="0" fontId="103" fillId="0" borderId="0" xfId="1" applyFont="1" applyBorder="1" applyAlignment="1">
      <alignment vertical="center"/>
    </xf>
    <xf numFmtId="0" fontId="91" fillId="0" borderId="0" xfId="1" applyFont="1" applyBorder="1" applyAlignment="1">
      <alignment vertical="center"/>
    </xf>
    <xf numFmtId="0" fontId="18" fillId="0" borderId="0" xfId="1" applyFont="1" applyBorder="1" applyAlignment="1">
      <alignment horizontal="right" vertical="center"/>
    </xf>
    <xf numFmtId="0" fontId="104" fillId="0" borderId="0" xfId="1" applyFont="1" applyBorder="1" applyAlignment="1">
      <alignment horizontal="right" vertical="center"/>
    </xf>
    <xf numFmtId="0" fontId="105" fillId="2" borderId="0" xfId="1" applyFont="1" applyFill="1" applyBorder="1" applyAlignment="1">
      <alignment vertical="center"/>
    </xf>
    <xf numFmtId="0" fontId="69" fillId="0" borderId="0" xfId="1" applyFont="1" applyBorder="1" applyAlignment="1">
      <alignment horizontal="left" vertical="center"/>
    </xf>
    <xf numFmtId="0" fontId="106" fillId="0" borderId="0" xfId="1" applyFont="1" applyBorder="1" applyAlignment="1">
      <alignment vertical="center"/>
    </xf>
    <xf numFmtId="0" fontId="107" fillId="0" borderId="0" xfId="1" applyFont="1" applyBorder="1" applyAlignment="1">
      <alignment horizontal="center" vertical="center"/>
    </xf>
    <xf numFmtId="0" fontId="101" fillId="2" borderId="0" xfId="1" applyFont="1" applyFill="1" applyBorder="1" applyAlignment="1">
      <alignment vertical="center"/>
    </xf>
    <xf numFmtId="0" fontId="1" fillId="0" borderId="0" xfId="1" applyFill="1"/>
    <xf numFmtId="0" fontId="105" fillId="0" borderId="0" xfId="1" applyFont="1" applyBorder="1"/>
    <xf numFmtId="0" fontId="105" fillId="0" borderId="0" xfId="1" applyFont="1" applyBorder="1" applyAlignment="1">
      <alignment horizontal="center"/>
    </xf>
    <xf numFmtId="0" fontId="101" fillId="0" borderId="0" xfId="1" applyFont="1" applyBorder="1"/>
    <xf numFmtId="0" fontId="18" fillId="0" borderId="0" xfId="1" applyFont="1" applyBorder="1"/>
    <xf numFmtId="0" fontId="37" fillId="0" borderId="0" xfId="1" applyFont="1"/>
    <xf numFmtId="0" fontId="38" fillId="0" borderId="0" xfId="1" applyFont="1" applyFill="1"/>
    <xf numFmtId="0" fontId="24" fillId="0" borderId="9" xfId="1" applyFont="1" applyBorder="1" applyAlignment="1">
      <alignment vertical="center"/>
    </xf>
    <xf numFmtId="0" fontId="24" fillId="0" borderId="9" xfId="1" applyFont="1" applyBorder="1" applyAlignment="1">
      <alignment horizontal="left" vertical="center"/>
    </xf>
    <xf numFmtId="0" fontId="23" fillId="0" borderId="3" xfId="1" applyFont="1" applyBorder="1" applyAlignment="1">
      <alignment horizontal="left" vertical="center"/>
    </xf>
    <xf numFmtId="0" fontId="23" fillId="0" borderId="0" xfId="1" applyFont="1" applyBorder="1" applyAlignment="1">
      <alignment vertical="center"/>
    </xf>
    <xf numFmtId="0" fontId="23" fillId="0" borderId="12" xfId="1" applyFont="1" applyBorder="1" applyAlignment="1">
      <alignment vertical="center"/>
    </xf>
    <xf numFmtId="0" fontId="23" fillId="0" borderId="7" xfId="1" applyFont="1" applyBorder="1" applyAlignment="1">
      <alignment vertical="center"/>
    </xf>
    <xf numFmtId="0" fontId="108" fillId="0" borderId="0" xfId="49"/>
    <xf numFmtId="0" fontId="108" fillId="0" borderId="0" xfId="49" applyBorder="1"/>
    <xf numFmtId="0" fontId="109" fillId="0" borderId="0" xfId="49" applyFont="1"/>
    <xf numFmtId="0" fontId="110" fillId="0" borderId="0" xfId="49" applyFont="1" applyAlignment="1">
      <alignment horizontal="center"/>
    </xf>
    <xf numFmtId="0" fontId="109" fillId="0" borderId="30" xfId="49" applyFont="1" applyBorder="1" applyAlignment="1">
      <alignment horizontal="center"/>
    </xf>
    <xf numFmtId="0" fontId="109" fillId="22" borderId="31" xfId="49" applyFont="1" applyFill="1" applyBorder="1" applyAlignment="1">
      <alignment horizontal="center"/>
    </xf>
    <xf numFmtId="0" fontId="109" fillId="0" borderId="32" xfId="49" applyFont="1" applyBorder="1" applyAlignment="1">
      <alignment horizontal="center"/>
    </xf>
    <xf numFmtId="0" fontId="109" fillId="0" borderId="27" xfId="49" applyFont="1" applyBorder="1" applyAlignment="1">
      <alignment horizontal="center"/>
    </xf>
    <xf numFmtId="0" fontId="109" fillId="22" borderId="27" xfId="49" applyFont="1" applyFill="1" applyBorder="1" applyAlignment="1">
      <alignment horizontal="center"/>
    </xf>
    <xf numFmtId="0" fontId="109" fillId="0" borderId="33" xfId="49" applyFont="1" applyBorder="1" applyAlignment="1">
      <alignment horizontal="center"/>
    </xf>
    <xf numFmtId="0" fontId="109" fillId="22" borderId="25" xfId="49" applyFont="1" applyFill="1" applyBorder="1" applyAlignment="1">
      <alignment horizontal="center"/>
    </xf>
    <xf numFmtId="0" fontId="109" fillId="0" borderId="34" xfId="49" applyFont="1" applyBorder="1" applyAlignment="1">
      <alignment horizontal="center"/>
    </xf>
    <xf numFmtId="0" fontId="109" fillId="23" borderId="25" xfId="49" applyFont="1" applyFill="1" applyBorder="1" applyAlignment="1">
      <alignment horizontal="center"/>
    </xf>
    <xf numFmtId="0" fontId="109" fillId="0" borderId="7" xfId="49" applyFont="1" applyBorder="1" applyAlignment="1">
      <alignment horizontal="center"/>
    </xf>
    <xf numFmtId="0" fontId="109" fillId="23" borderId="27" xfId="49" applyFont="1" applyFill="1" applyBorder="1" applyAlignment="1">
      <alignment horizontal="center"/>
    </xf>
    <xf numFmtId="0" fontId="71" fillId="0" borderId="12" xfId="0" applyFont="1" applyFill="1" applyBorder="1" applyAlignment="1">
      <alignment vertical="center"/>
    </xf>
    <xf numFmtId="0" fontId="1" fillId="0" borderId="0" xfId="1"/>
    <xf numFmtId="0" fontId="1" fillId="0" borderId="30" xfId="1" applyBorder="1"/>
    <xf numFmtId="0" fontId="1" fillId="0" borderId="36" xfId="1" applyBorder="1"/>
    <xf numFmtId="0" fontId="109" fillId="0" borderId="32" xfId="49" applyFont="1" applyBorder="1" applyAlignment="1">
      <alignment horizontal="left"/>
    </xf>
    <xf numFmtId="0" fontId="1" fillId="0" borderId="33" xfId="1" applyBorder="1"/>
    <xf numFmtId="0" fontId="109" fillId="0" borderId="26" xfId="49" applyFont="1" applyBorder="1"/>
    <xf numFmtId="0" fontId="1" fillId="0" borderId="27" xfId="1" applyBorder="1"/>
    <xf numFmtId="0" fontId="109" fillId="0" borderId="27" xfId="49" applyFont="1" applyBorder="1" applyAlignment="1">
      <alignment horizontal="left"/>
    </xf>
    <xf numFmtId="0" fontId="109" fillId="0" borderId="26" xfId="49" applyFont="1" applyBorder="1" applyAlignment="1">
      <alignment horizontal="left"/>
    </xf>
    <xf numFmtId="0" fontId="24" fillId="0" borderId="3" xfId="1" applyFont="1" applyBorder="1" applyAlignment="1">
      <alignment horizontal="left"/>
    </xf>
    <xf numFmtId="0" fontId="26" fillId="2" borderId="9" xfId="1" applyFont="1" applyFill="1" applyBorder="1" applyAlignment="1">
      <alignment horizontal="left" vertical="center"/>
    </xf>
    <xf numFmtId="0" fontId="71" fillId="0" borderId="43" xfId="0" applyFont="1" applyFill="1" applyBorder="1" applyAlignment="1">
      <alignment vertical="center"/>
    </xf>
    <xf numFmtId="0" fontId="4" fillId="0" borderId="43" xfId="0" applyFont="1" applyFill="1" applyBorder="1" applyAlignment="1">
      <alignment vertical="center"/>
    </xf>
    <xf numFmtId="0" fontId="77" fillId="0" borderId="43" xfId="0" applyFont="1" applyFill="1" applyBorder="1" applyAlignment="1">
      <alignment vertical="center"/>
    </xf>
    <xf numFmtId="0" fontId="38" fillId="0" borderId="0" xfId="1" applyFont="1" applyAlignment="1">
      <alignment horizontal="left"/>
    </xf>
    <xf numFmtId="49" fontId="2" fillId="0" borderId="0" xfId="1" applyNumberFormat="1" applyFont="1" applyAlignment="1">
      <alignment horizontal="center" vertical="top" wrapText="1"/>
    </xf>
    <xf numFmtId="0" fontId="23" fillId="0" borderId="3" xfId="1" applyFont="1" applyBorder="1" applyAlignment="1">
      <alignment horizontal="left" vertical="center"/>
    </xf>
    <xf numFmtId="0" fontId="33" fillId="2" borderId="0" xfId="1" applyFont="1" applyFill="1" applyBorder="1" applyAlignment="1">
      <alignment horizontal="left"/>
    </xf>
    <xf numFmtId="164" fontId="14" fillId="0" borderId="1" xfId="1" applyNumberFormat="1" applyFont="1" applyBorder="1" applyAlignment="1">
      <alignment horizontal="left" vertical="center"/>
    </xf>
    <xf numFmtId="49" fontId="16" fillId="0" borderId="1" xfId="1" applyNumberFormat="1" applyFont="1" applyBorder="1" applyAlignment="1">
      <alignment horizontal="right" vertical="center"/>
    </xf>
    <xf numFmtId="49" fontId="17" fillId="4" borderId="2" xfId="1" applyNumberFormat="1" applyFont="1" applyFill="1" applyBorder="1" applyAlignment="1">
      <alignment horizontal="center" vertical="center"/>
    </xf>
    <xf numFmtId="164" fontId="14" fillId="0" borderId="23" xfId="0" applyNumberFormat="1" applyFont="1" applyFill="1" applyBorder="1" applyAlignment="1">
      <alignment horizontal="left" vertical="center"/>
    </xf>
    <xf numFmtId="0" fontId="109" fillId="0" borderId="42" xfId="49" applyFont="1" applyBorder="1" applyAlignment="1">
      <alignment horizontal="center" vertical="center"/>
    </xf>
    <xf numFmtId="0" fontId="109" fillId="0" borderId="41" xfId="49" applyFont="1" applyBorder="1" applyAlignment="1">
      <alignment horizontal="center" vertical="center"/>
    </xf>
    <xf numFmtId="0" fontId="109" fillId="0" borderId="28" xfId="49" applyFont="1" applyBorder="1" applyAlignment="1">
      <alignment horizontal="center"/>
    </xf>
    <xf numFmtId="0" fontId="109" fillId="0" borderId="29" xfId="49" applyFont="1" applyBorder="1" applyAlignment="1">
      <alignment horizont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39" xfId="1" applyBorder="1" applyAlignment="1">
      <alignment horizontal="center" vertical="center"/>
    </xf>
    <xf numFmtId="0" fontId="1" fillId="0" borderId="31" xfId="1" applyBorder="1" applyAlignment="1">
      <alignment horizontal="center" vertical="center"/>
    </xf>
    <xf numFmtId="0" fontId="1" fillId="0" borderId="27" xfId="1" applyBorder="1" applyAlignment="1">
      <alignment horizontal="center" vertical="center"/>
    </xf>
    <xf numFmtId="0" fontId="1" fillId="0" borderId="25" xfId="1" applyBorder="1" applyAlignment="1">
      <alignment horizontal="center" vertical="center"/>
    </xf>
    <xf numFmtId="0" fontId="109" fillId="0" borderId="40" xfId="49" applyFont="1" applyBorder="1" applyAlignment="1">
      <alignment horizontal="center" vertical="center"/>
    </xf>
    <xf numFmtId="0" fontId="1" fillId="0" borderId="0" xfId="1"/>
    <xf numFmtId="164" fontId="14" fillId="0" borderId="23" xfId="1" applyNumberFormat="1" applyFont="1" applyBorder="1" applyAlignment="1">
      <alignment horizontal="left" vertical="center"/>
    </xf>
    <xf numFmtId="49" fontId="16" fillId="0" borderId="23" xfId="1" applyNumberFormat="1" applyFont="1" applyBorder="1" applyAlignment="1">
      <alignment horizontal="right" vertical="center"/>
    </xf>
    <xf numFmtId="0" fontId="23" fillId="0" borderId="0" xfId="1" applyFont="1" applyBorder="1" applyAlignment="1">
      <alignment horizontal="left" vertical="center"/>
    </xf>
    <xf numFmtId="0" fontId="23" fillId="0" borderId="12" xfId="1" applyFont="1" applyBorder="1" applyAlignment="1">
      <alignment horizontal="left" vertical="center"/>
    </xf>
    <xf numFmtId="0" fontId="1" fillId="0" borderId="12" xfId="1" applyBorder="1" applyAlignment="1">
      <alignment horizontal="left"/>
    </xf>
    <xf numFmtId="0" fontId="1" fillId="0" borderId="3" xfId="1" applyBorder="1" applyAlignment="1">
      <alignment horizontal="left"/>
    </xf>
    <xf numFmtId="0" fontId="23" fillId="0" borderId="35" xfId="1" applyFont="1" applyBorder="1" applyAlignment="1">
      <alignment horizontal="left" vertical="center"/>
    </xf>
    <xf numFmtId="0" fontId="23" fillId="0" borderId="14" xfId="1" applyFont="1" applyBorder="1" applyAlignment="1">
      <alignment horizontal="left" vertical="center"/>
    </xf>
  </cellXfs>
  <cellStyles count="50">
    <cellStyle name="20% - Dekorfärg1" xfId="3"/>
    <cellStyle name="20% - Dekorfärg2" xfId="4"/>
    <cellStyle name="20% - Dekorfärg3" xfId="5"/>
    <cellStyle name="20% - Dekorfärg4" xfId="6"/>
    <cellStyle name="20% - Dekorfärg5" xfId="7"/>
    <cellStyle name="20% - Dekorfärg6" xfId="8"/>
    <cellStyle name="40% - Dekorfärg1" xfId="9"/>
    <cellStyle name="40% - Dekorfärg2" xfId="10"/>
    <cellStyle name="40% - Dekorfärg3" xfId="11"/>
    <cellStyle name="40% - Dekorfärg4" xfId="12"/>
    <cellStyle name="40% - Dekorfärg5" xfId="13"/>
    <cellStyle name="40% - Dekorfärg6" xfId="14"/>
    <cellStyle name="60% - Dekorfärg1" xfId="15"/>
    <cellStyle name="60% - Dekorfärg2" xfId="16"/>
    <cellStyle name="60% - Dekorfärg3" xfId="17"/>
    <cellStyle name="60% - Dekorfärg4" xfId="18"/>
    <cellStyle name="60% - Dekorfärg5" xfId="19"/>
    <cellStyle name="60% - Dekorfärg6" xfId="20"/>
    <cellStyle name="Anteckning" xfId="21"/>
    <cellStyle name="Beräkning" xfId="22"/>
    <cellStyle name="Bra" xfId="23"/>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Neutral" xfId="35"/>
    <cellStyle name="Normal 2" xfId="36"/>
    <cellStyle name="Normal 3" xfId="37"/>
    <cellStyle name="Normal 4" xfId="38"/>
    <cellStyle name="Rubrik" xfId="39"/>
    <cellStyle name="Rubrik 1" xfId="40"/>
    <cellStyle name="Rubrik 2" xfId="41"/>
    <cellStyle name="Rubrik 3" xfId="42"/>
    <cellStyle name="Rubrik 4" xfId="43"/>
    <cellStyle name="Summa" xfId="44"/>
    <cellStyle name="Utdata" xfId="45"/>
    <cellStyle name="Varningstext" xfId="46"/>
    <cellStyle name="Денежный_Мужчины пары" xfId="47"/>
    <cellStyle name="Денежный_СЕТКА на 16" xfId="48"/>
    <cellStyle name="Денежный_СЕТКА на 32" xfId="2"/>
    <cellStyle name="Обычный" xfId="0" builtinId="0"/>
    <cellStyle name="Обычный_круговая сетка" xfId="49"/>
    <cellStyle name="Обычный_ФОК Серебрянка" xfId="1"/>
  </cellStyles>
  <dxfs count="424">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b/>
        <i val="0"/>
        <condense val="0"/>
        <extend val="0"/>
      </font>
    </dxf>
    <dxf>
      <font>
        <b val="0"/>
        <i val="0"/>
        <condense val="0"/>
        <extend val="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i val="0"/>
        <condense val="0"/>
        <extend val="0"/>
        <color indexed="11"/>
      </font>
    </dxf>
    <dxf>
      <font>
        <b/>
        <i val="0"/>
        <condense val="0"/>
        <extend val="0"/>
        <color indexed="11"/>
      </font>
    </dxf>
    <dxf>
      <font>
        <b val="0"/>
        <i/>
        <condense val="0"/>
        <extend val="0"/>
        <color indexed="1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condense val="0"/>
        <extend val="0"/>
        <color indexed="9"/>
      </font>
      <fill>
        <patternFill>
          <bgColor indexed="9"/>
        </patternFill>
      </fill>
    </dxf>
    <dxf>
      <font>
        <b/>
        <i val="0"/>
        <condense val="0"/>
        <extend val="0"/>
        <color auto="1"/>
      </font>
      <fill>
        <patternFill>
          <bgColor indexed="9"/>
        </patternFill>
      </fill>
    </dxf>
    <dxf>
      <font>
        <b val="0"/>
        <i val="0"/>
        <condense val="0"/>
        <extend val="0"/>
        <color indexed="9"/>
      </font>
      <fill>
        <patternFill patternType="solid">
          <bgColor indexed="9"/>
        </patternFill>
      </fill>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val="0"/>
        <i val="0"/>
        <condense val="0"/>
        <extend val="0"/>
      </font>
    </dxf>
    <dxf>
      <font>
        <b/>
        <i val="0"/>
        <condense val="0"/>
        <extend val="0"/>
      </font>
      <fill>
        <patternFill>
          <bgColor indexed="9"/>
        </patternFill>
      </fill>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77;&#1090;&#1082;&#1080;%20ITF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4">
          <cell r="P24" t="str">
            <v>Umpire</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 xml:space="preserve"> </v>
          </cell>
        </row>
        <row r="31">
          <cell r="P31" t="str">
            <v xml:space="preserve"> </v>
          </cell>
        </row>
        <row r="32">
          <cell r="P32" t="str">
            <v xml:space="preserve"> </v>
          </cell>
        </row>
        <row r="33">
          <cell r="P33" t="str">
            <v xml:space="preserve"> </v>
          </cell>
        </row>
        <row r="34">
          <cell r="P34" t="str">
            <v xml:space="preserve"> </v>
          </cell>
        </row>
        <row r="35">
          <cell r="P35" t="str">
            <v>None</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row r="8">
          <cell r="A8">
            <v>0</v>
          </cell>
        </row>
        <row r="12">
          <cell r="C12"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7">
          <cell r="A7" t="str">
            <v>Line</v>
          </cell>
          <cell r="B7" t="str">
            <v>Family name</v>
          </cell>
          <cell r="C7" t="str">
            <v>First name</v>
          </cell>
          <cell r="D7" t="str">
            <v>Nat.</v>
          </cell>
          <cell r="E7" t="str">
            <v>Int'l ranking</v>
          </cell>
          <cell r="F7" t="str">
            <v>DoublesAccRank</v>
          </cell>
          <cell r="G7" t="str">
            <v>Family name</v>
          </cell>
          <cell r="H7" t="str">
            <v>First name</v>
          </cell>
          <cell r="I7" t="str">
            <v>Nat.</v>
          </cell>
          <cell r="J7" t="str">
            <v>Int'l ranking</v>
          </cell>
          <cell r="K7" t="str">
            <v>DoublesAccRank</v>
          </cell>
          <cell r="N7" t="str">
            <v/>
          </cell>
          <cell r="O7" t="str">
            <v>Accept Method(E:)</v>
          </cell>
          <cell r="P7" t="str">
            <v>AccRankwithinMethod</v>
          </cell>
          <cell r="Q7" t="str">
            <v>TBRank</v>
          </cell>
          <cell r="R7" t="str">
            <v>Acc. TB</v>
          </cell>
          <cell r="S7" t="str">
            <v>To DrawMD</v>
          </cell>
          <cell r="T7" t="str">
            <v>StatusDA,WC,Q, etc</v>
          </cell>
          <cell r="U7" t="str">
            <v>Comb.Do.Rkg</v>
          </cell>
          <cell r="V7" t="str">
            <v>Player 1DoublesSeed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efreshError="1">
        <row r="7">
          <cell r="A7" t="str">
            <v>Line</v>
          </cell>
          <cell r="B7" t="str">
            <v>Family name</v>
          </cell>
          <cell r="C7" t="str">
            <v>First name</v>
          </cell>
          <cell r="D7" t="str">
            <v>Nat.</v>
          </cell>
          <cell r="G7" t="str">
            <v>Family name</v>
          </cell>
          <cell r="H7" t="str">
            <v>First name</v>
          </cell>
          <cell r="I7" t="str">
            <v>Nat.</v>
          </cell>
          <cell r="O7" t="str">
            <v>Accept method</v>
          </cell>
          <cell r="P7" t="str">
            <v>Comb.CircuitPoints</v>
          </cell>
          <cell r="Q7" t="str">
            <v>1 plr ranking</v>
          </cell>
          <cell r="R7" t="str">
            <v>Acc. TB</v>
          </cell>
          <cell r="S7" t="str">
            <v>To drawMD</v>
          </cell>
          <cell r="T7" t="str">
            <v>StatusDA,WC,Q, etc</v>
          </cell>
          <cell r="U7" t="str">
            <v>Seed Rank(CombCP)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enableFormatConditionsCalculation="0">
    <pageSetUpPr fitToPage="1"/>
  </sheetPr>
  <dimension ref="A1:U80"/>
  <sheetViews>
    <sheetView showGridLines="0" showZeros="0" tabSelected="1" showRuler="0" topLeftCell="A25" workbookViewId="0">
      <selection activeCell="V54" sqref="V54"/>
    </sheetView>
  </sheetViews>
  <sheetFormatPr defaultColWidth="8.875" defaultRowHeight="15.75"/>
  <cols>
    <col min="1" max="1" width="3" customWidth="1"/>
    <col min="2" max="2" width="4.625" customWidth="1"/>
    <col min="3" max="3" width="3.625" customWidth="1"/>
    <col min="4" max="4" width="15" customWidth="1"/>
    <col min="5" max="5" width="5" customWidth="1"/>
    <col min="6" max="6" width="17.875" customWidth="1"/>
    <col min="7" max="7" width="10.125" customWidth="1"/>
    <col min="8" max="8" width="8.5" customWidth="1"/>
    <col min="9" max="9" width="10.625" customWidth="1"/>
    <col min="10" max="10" width="1.625" customWidth="1"/>
    <col min="11" max="11" width="11.625" customWidth="1"/>
    <col min="12" max="12" width="1" customWidth="1"/>
    <col min="13" max="13" width="10.625" customWidth="1"/>
    <col min="14" max="14" width="1.625" customWidth="1"/>
    <col min="15" max="15" width="10.625" customWidth="1"/>
    <col min="16" max="16" width="3" customWidth="1"/>
    <col min="17" max="17" width="0" hidden="1" customWidth="1"/>
    <col min="18" max="18" width="2.375" customWidth="1"/>
    <col min="19" max="19" width="9.5" hidden="1" customWidth="1"/>
    <col min="20" max="20" width="8.5" hidden="1" customWidth="1"/>
    <col min="21" max="21" width="10" hidden="1" customWidth="1"/>
  </cols>
  <sheetData>
    <row r="1" spans="1:21" s="11" customFormat="1" ht="60.95" customHeight="1">
      <c r="A1" s="406" t="s">
        <v>13</v>
      </c>
      <c r="B1" s="406"/>
      <c r="C1" s="406"/>
      <c r="D1" s="406"/>
      <c r="E1" s="406"/>
      <c r="F1" s="406"/>
      <c r="G1" s="406"/>
      <c r="H1" s="406"/>
      <c r="I1" s="406"/>
      <c r="J1" s="406"/>
      <c r="K1" s="406"/>
      <c r="L1" s="406"/>
      <c r="M1" s="406"/>
      <c r="N1" s="7"/>
      <c r="O1" s="8"/>
      <c r="P1" s="9"/>
      <c r="Q1" s="9"/>
      <c r="R1" s="9"/>
      <c r="S1" s="9"/>
      <c r="T1" s="10"/>
    </row>
    <row r="2" spans="1:21" s="11" customFormat="1" ht="31.7" customHeight="1">
      <c r="A2" s="2" t="s">
        <v>14</v>
      </c>
      <c r="B2" s="1"/>
      <c r="C2" s="2"/>
      <c r="D2" s="3"/>
      <c r="E2" s="3"/>
      <c r="F2" s="4"/>
      <c r="G2" s="4"/>
      <c r="H2" s="5"/>
      <c r="I2" s="4"/>
      <c r="J2" s="4"/>
      <c r="K2" s="12"/>
      <c r="L2" s="12"/>
      <c r="M2" s="12"/>
      <c r="N2" s="7"/>
      <c r="O2" s="8"/>
      <c r="P2" s="9"/>
      <c r="Q2" s="9"/>
      <c r="R2" s="9"/>
      <c r="S2" s="9"/>
      <c r="T2" s="10"/>
    </row>
    <row r="3" spans="1:21" s="11" customFormat="1" ht="22.5" customHeight="1">
      <c r="A3" s="13" t="s">
        <v>0</v>
      </c>
      <c r="B3" s="14"/>
      <c r="C3" s="15"/>
      <c r="D3" s="16"/>
      <c r="E3" s="16"/>
      <c r="F3" s="12"/>
      <c r="G3" s="12"/>
      <c r="H3" s="17"/>
      <c r="I3" s="18" t="s">
        <v>15</v>
      </c>
      <c r="J3" s="18"/>
      <c r="K3" s="18"/>
      <c r="L3" s="18"/>
      <c r="M3" s="6"/>
      <c r="N3" s="7"/>
      <c r="O3" s="8"/>
      <c r="P3" s="9"/>
      <c r="Q3" s="9"/>
      <c r="R3" s="9"/>
      <c r="S3" s="9"/>
      <c r="T3" s="10"/>
    </row>
    <row r="4" spans="1:21" s="11" customFormat="1" ht="15.95" customHeight="1">
      <c r="A4" s="13"/>
      <c r="B4" s="14"/>
      <c r="C4" s="15"/>
      <c r="D4" s="16"/>
      <c r="E4" s="16"/>
      <c r="F4" s="12"/>
      <c r="G4" s="12"/>
      <c r="H4" s="19"/>
      <c r="I4" s="20"/>
      <c r="J4" s="20"/>
      <c r="K4" s="20"/>
      <c r="L4" s="20"/>
      <c r="M4" s="12"/>
      <c r="N4" s="7"/>
      <c r="O4" s="8"/>
      <c r="P4" s="9"/>
      <c r="Q4" s="9"/>
      <c r="R4" s="9"/>
      <c r="S4" s="10"/>
      <c r="T4" s="10"/>
    </row>
    <row r="5" spans="1:21" s="29" customFormat="1" ht="11.25" customHeight="1">
      <c r="A5" s="21"/>
      <c r="B5" s="21"/>
      <c r="C5" s="22"/>
      <c r="D5" s="23"/>
      <c r="E5" s="21" t="s">
        <v>16</v>
      </c>
      <c r="F5" s="21"/>
      <c r="G5" s="22"/>
      <c r="H5" s="24"/>
      <c r="I5" s="25"/>
      <c r="J5" s="21"/>
      <c r="K5" s="26"/>
      <c r="L5" s="27"/>
      <c r="M5" s="21"/>
      <c r="N5" s="27"/>
      <c r="O5" s="21"/>
      <c r="P5" s="28" t="s">
        <v>1</v>
      </c>
    </row>
    <row r="6" spans="1:21" s="40" customFormat="1" ht="11.25" customHeight="1" thickBot="1">
      <c r="A6" s="409"/>
      <c r="B6" s="409"/>
      <c r="C6" s="30"/>
      <c r="D6" s="31"/>
      <c r="E6" s="32"/>
      <c r="F6" s="33"/>
      <c r="G6" s="34"/>
      <c r="H6" s="35"/>
      <c r="I6" s="36"/>
      <c r="J6" s="37"/>
      <c r="K6" s="38"/>
      <c r="L6" s="39"/>
      <c r="M6" s="32"/>
      <c r="N6" s="37"/>
      <c r="O6" s="410" t="s">
        <v>17</v>
      </c>
      <c r="P6" s="410"/>
    </row>
    <row r="7" spans="1:21" s="29" customFormat="1" ht="9.75">
      <c r="A7" s="41"/>
      <c r="B7" s="42" t="s">
        <v>2</v>
      </c>
      <c r="C7" s="43" t="s">
        <v>3</v>
      </c>
      <c r="D7" s="411" t="s">
        <v>4</v>
      </c>
      <c r="E7" s="411"/>
      <c r="F7" s="411"/>
      <c r="G7" s="44" t="s">
        <v>5</v>
      </c>
      <c r="H7" s="45" t="s">
        <v>6</v>
      </c>
      <c r="I7" s="46" t="s">
        <v>7</v>
      </c>
      <c r="J7" s="47"/>
      <c r="K7" s="46" t="s">
        <v>8</v>
      </c>
      <c r="L7" s="47"/>
      <c r="M7" s="46" t="s">
        <v>9</v>
      </c>
      <c r="N7" s="47"/>
      <c r="O7" s="46" t="s">
        <v>10</v>
      </c>
      <c r="P7" s="48"/>
    </row>
    <row r="8" spans="1:21" s="29" customFormat="1" ht="3.75" customHeight="1" thickBot="1">
      <c r="A8" s="49"/>
      <c r="B8" s="50"/>
      <c r="C8" s="50"/>
      <c r="D8" s="51"/>
      <c r="E8" s="51"/>
      <c r="F8" s="52"/>
      <c r="G8" s="53"/>
      <c r="H8" s="54"/>
      <c r="I8" s="53"/>
      <c r="J8" s="55"/>
      <c r="K8" s="53"/>
      <c r="L8" s="55"/>
      <c r="M8" s="53"/>
      <c r="N8" s="55"/>
      <c r="O8" s="53"/>
      <c r="P8" s="56"/>
    </row>
    <row r="9" spans="1:21" s="67" customFormat="1" ht="9" customHeight="1">
      <c r="A9" s="57">
        <v>1</v>
      </c>
      <c r="B9" s="58"/>
      <c r="C9" s="59">
        <v>1</v>
      </c>
      <c r="D9" s="407" t="s">
        <v>50</v>
      </c>
      <c r="E9" s="407"/>
      <c r="F9" s="407"/>
      <c r="G9" s="60"/>
      <c r="H9" s="61"/>
      <c r="I9" s="62"/>
      <c r="J9" s="62"/>
      <c r="K9" s="62"/>
      <c r="L9" s="62"/>
      <c r="M9" s="63"/>
      <c r="N9" s="64"/>
      <c r="O9" s="63"/>
      <c r="P9" s="65"/>
      <c r="Q9" s="66"/>
      <c r="S9" s="68" t="str">
        <f>[1]Officials!P24</f>
        <v>Umpire</v>
      </c>
      <c r="U9" s="69" t="str">
        <f>E$9&amp;" "&amp;D$9</f>
        <v xml:space="preserve"> Цыкуненко Артем</v>
      </c>
    </row>
    <row r="10" spans="1:21" s="67" customFormat="1" ht="9.6" customHeight="1">
      <c r="A10" s="70"/>
      <c r="B10" s="71"/>
      <c r="C10" s="72"/>
      <c r="D10" s="73"/>
      <c r="E10" s="62"/>
      <c r="F10" s="74"/>
      <c r="G10" s="75"/>
      <c r="H10" s="76"/>
      <c r="I10" s="77" t="s">
        <v>79</v>
      </c>
      <c r="J10" s="78"/>
      <c r="K10" s="79"/>
      <c r="L10" s="79"/>
      <c r="M10" s="80"/>
      <c r="N10" s="81"/>
      <c r="O10" s="80"/>
      <c r="P10" s="65"/>
      <c r="Q10" s="66"/>
      <c r="S10" s="82" t="str">
        <f>[1]Officials!P25</f>
        <v xml:space="preserve"> </v>
      </c>
      <c r="U10" s="83" t="str">
        <f>E$11&amp;" "&amp;D$11</f>
        <v xml:space="preserve"> х</v>
      </c>
    </row>
    <row r="11" spans="1:21" s="67" customFormat="1" ht="9.6" customHeight="1">
      <c r="A11" s="70">
        <v>2</v>
      </c>
      <c r="B11" s="84"/>
      <c r="C11" s="85"/>
      <c r="D11" s="407" t="s">
        <v>58</v>
      </c>
      <c r="E11" s="407"/>
      <c r="F11" s="407"/>
      <c r="G11" s="86"/>
      <c r="H11" s="87"/>
      <c r="I11" s="79"/>
      <c r="J11" s="88"/>
      <c r="K11" s="79"/>
      <c r="L11" s="79"/>
      <c r="M11" s="80"/>
      <c r="N11" s="81"/>
      <c r="O11" s="80"/>
      <c r="P11" s="65"/>
      <c r="Q11" s="66"/>
      <c r="S11" s="82" t="str">
        <f>[1]Officials!P26</f>
        <v xml:space="preserve"> </v>
      </c>
      <c r="U11" s="83" t="str">
        <f>E$13&amp;" "&amp;D$13</f>
        <v xml:space="preserve"> Глебик Матвей</v>
      </c>
    </row>
    <row r="12" spans="1:21" s="67" customFormat="1" ht="9.6" customHeight="1">
      <c r="A12" s="70"/>
      <c r="B12" s="72"/>
      <c r="C12" s="72"/>
      <c r="D12" s="73"/>
      <c r="E12" s="74"/>
      <c r="F12" s="74"/>
      <c r="G12" s="89"/>
      <c r="H12" s="90"/>
      <c r="I12" s="91"/>
      <c r="J12" s="92"/>
      <c r="K12" s="371" t="s">
        <v>79</v>
      </c>
      <c r="L12" s="78"/>
      <c r="M12" s="80"/>
      <c r="N12" s="81"/>
      <c r="O12" s="80"/>
      <c r="P12" s="65"/>
      <c r="Q12" s="66"/>
      <c r="S12" s="82" t="str">
        <f>[1]Officials!P27</f>
        <v xml:space="preserve"> </v>
      </c>
      <c r="U12" s="83" t="str">
        <f>E$15&amp;" "&amp;D$15</f>
        <v xml:space="preserve"> Луферчик Илья</v>
      </c>
    </row>
    <row r="13" spans="1:21" s="67" customFormat="1" ht="9.6" customHeight="1">
      <c r="A13" s="70">
        <v>3</v>
      </c>
      <c r="B13" s="84"/>
      <c r="C13" s="85"/>
      <c r="D13" s="407" t="s">
        <v>59</v>
      </c>
      <c r="E13" s="407"/>
      <c r="F13" s="407"/>
      <c r="G13" s="60"/>
      <c r="H13" s="61"/>
      <c r="I13" s="79"/>
      <c r="J13" s="88"/>
      <c r="K13" s="79" t="s">
        <v>110</v>
      </c>
      <c r="L13" s="88"/>
      <c r="M13" s="80"/>
      <c r="N13" s="81"/>
      <c r="O13" s="80"/>
      <c r="P13" s="65"/>
      <c r="Q13" s="66"/>
      <c r="S13" s="82" t="str">
        <f>[1]Officials!P28</f>
        <v xml:space="preserve"> </v>
      </c>
      <c r="T13" s="93"/>
      <c r="U13" s="83" t="str">
        <f>E$17&amp;" "&amp;D$17</f>
        <v xml:space="preserve"> Климась Тимофей</v>
      </c>
    </row>
    <row r="14" spans="1:21" s="67" customFormat="1" ht="9.6" customHeight="1">
      <c r="A14" s="70"/>
      <c r="B14" s="72"/>
      <c r="C14" s="72"/>
      <c r="D14" s="94"/>
      <c r="E14" s="95"/>
      <c r="F14" s="96"/>
      <c r="G14" s="97"/>
      <c r="H14" s="76"/>
      <c r="I14" s="78" t="s">
        <v>150</v>
      </c>
      <c r="J14" s="98"/>
      <c r="K14" s="79"/>
      <c r="L14" s="99"/>
      <c r="M14" s="80"/>
      <c r="N14" s="81"/>
      <c r="O14" s="80"/>
      <c r="P14" s="65"/>
      <c r="Q14" s="66"/>
      <c r="S14" s="82" t="str">
        <f>[1]Officials!P29</f>
        <v xml:space="preserve"> </v>
      </c>
      <c r="U14" s="83" t="str">
        <f>E$19&amp;" "&amp;D$19</f>
        <v xml:space="preserve"> Хацкевич Петр</v>
      </c>
    </row>
    <row r="15" spans="1:21" s="67" customFormat="1" ht="9.6" customHeight="1">
      <c r="A15" s="70">
        <v>4</v>
      </c>
      <c r="B15" s="84"/>
      <c r="C15" s="85"/>
      <c r="D15" s="407" t="s">
        <v>60</v>
      </c>
      <c r="E15" s="407"/>
      <c r="F15" s="407"/>
      <c r="G15" s="86"/>
      <c r="H15" s="87"/>
      <c r="I15" s="79" t="s">
        <v>151</v>
      </c>
      <c r="J15" s="79"/>
      <c r="K15" s="79"/>
      <c r="L15" s="88"/>
      <c r="M15" s="80"/>
      <c r="N15" s="81"/>
      <c r="O15" s="80"/>
      <c r="P15" s="65"/>
      <c r="Q15" s="66"/>
      <c r="S15" s="82" t="str">
        <f>[1]Officials!P30</f>
        <v xml:space="preserve"> </v>
      </c>
      <c r="U15" s="83" t="str">
        <f>E$21&amp;" "&amp;D$21</f>
        <v xml:space="preserve"> Тарасюк Владимир</v>
      </c>
    </row>
    <row r="16" spans="1:21" s="67" customFormat="1" ht="9.6" customHeight="1">
      <c r="A16" s="70"/>
      <c r="B16" s="72"/>
      <c r="C16" s="72"/>
      <c r="D16" s="73"/>
      <c r="E16" s="74"/>
      <c r="F16" s="74"/>
      <c r="G16" s="89"/>
      <c r="H16" s="90"/>
      <c r="I16" s="79"/>
      <c r="J16" s="79"/>
      <c r="K16" s="91"/>
      <c r="L16" s="92"/>
      <c r="M16" s="78" t="s">
        <v>79</v>
      </c>
      <c r="N16" s="100"/>
      <c r="O16" s="80"/>
      <c r="P16" s="65"/>
      <c r="Q16" s="66"/>
      <c r="S16" s="82" t="str">
        <f>[1]Officials!P31</f>
        <v xml:space="preserve"> </v>
      </c>
      <c r="U16" s="83" t="str">
        <f>E$23&amp;" "&amp;D$23</f>
        <v xml:space="preserve"> Бульбенков Стас</v>
      </c>
    </row>
    <row r="17" spans="1:21" s="67" customFormat="1" ht="9.6" customHeight="1">
      <c r="A17" s="70">
        <v>5</v>
      </c>
      <c r="B17" s="84"/>
      <c r="C17" s="85"/>
      <c r="D17" s="407" t="s">
        <v>61</v>
      </c>
      <c r="E17" s="407"/>
      <c r="F17" s="407"/>
      <c r="G17" s="60"/>
      <c r="H17" s="61"/>
      <c r="I17" s="79"/>
      <c r="J17" s="79"/>
      <c r="K17" s="79"/>
      <c r="L17" s="88"/>
      <c r="M17" s="80" t="s">
        <v>94</v>
      </c>
      <c r="N17" s="101"/>
      <c r="O17" s="102"/>
      <c r="P17" s="103"/>
      <c r="Q17" s="104"/>
      <c r="R17" s="105"/>
      <c r="S17" s="106" t="str">
        <f>[1]Officials!P32</f>
        <v xml:space="preserve"> </v>
      </c>
      <c r="U17" s="83" t="str">
        <f>E$25&amp;" "&amp;D$25</f>
        <v xml:space="preserve"> Кастюкевич Руслан</v>
      </c>
    </row>
    <row r="18" spans="1:21" s="67" customFormat="1" ht="9.6" customHeight="1">
      <c r="A18" s="70"/>
      <c r="B18" s="72"/>
      <c r="C18" s="72"/>
      <c r="D18" s="73"/>
      <c r="E18" s="107"/>
      <c r="F18" s="74"/>
      <c r="G18" s="75"/>
      <c r="H18" s="76"/>
      <c r="I18" s="78" t="s">
        <v>149</v>
      </c>
      <c r="J18" s="78"/>
      <c r="K18" s="79"/>
      <c r="L18" s="88"/>
      <c r="M18" s="80"/>
      <c r="N18" s="101"/>
      <c r="O18" s="102"/>
      <c r="P18" s="103"/>
      <c r="Q18" s="104"/>
      <c r="R18" s="105"/>
      <c r="S18" s="106" t="str">
        <f>[1]Officials!P33</f>
        <v xml:space="preserve"> </v>
      </c>
      <c r="U18" s="83" t="str">
        <f>E$27&amp;" "&amp;D$27</f>
        <v xml:space="preserve"> х</v>
      </c>
    </row>
    <row r="19" spans="1:21" s="67" customFormat="1" ht="9.6" customHeight="1">
      <c r="A19" s="70">
        <v>6</v>
      </c>
      <c r="B19" s="84"/>
      <c r="C19" s="85"/>
      <c r="D19" s="407" t="s">
        <v>62</v>
      </c>
      <c r="E19" s="407"/>
      <c r="F19" s="407"/>
      <c r="G19" s="86"/>
      <c r="H19" s="87"/>
      <c r="I19" s="79" t="s">
        <v>148</v>
      </c>
      <c r="J19" s="88"/>
      <c r="K19" s="79"/>
      <c r="L19" s="88"/>
      <c r="M19" s="80"/>
      <c r="N19" s="101"/>
      <c r="O19" s="102"/>
      <c r="P19" s="103"/>
      <c r="Q19" s="104"/>
      <c r="R19" s="105"/>
      <c r="S19" s="106" t="str">
        <f>[1]Officials!P34</f>
        <v xml:space="preserve"> </v>
      </c>
      <c r="U19" s="83" t="str">
        <f>E$29&amp;" "&amp;D$29</f>
        <v xml:space="preserve"> Баханович Александр</v>
      </c>
    </row>
    <row r="20" spans="1:21" s="67" customFormat="1" ht="9.6" customHeight="1" thickBot="1">
      <c r="A20" s="70"/>
      <c r="B20" s="72"/>
      <c r="C20" s="72"/>
      <c r="D20" s="73"/>
      <c r="E20" s="74"/>
      <c r="F20" s="74"/>
      <c r="G20" s="89"/>
      <c r="H20" s="90"/>
      <c r="I20" s="81"/>
      <c r="J20" s="92"/>
      <c r="K20" s="78" t="s">
        <v>147</v>
      </c>
      <c r="L20" s="98"/>
      <c r="M20" s="80"/>
      <c r="N20" s="101"/>
      <c r="O20" s="102"/>
      <c r="P20" s="103"/>
      <c r="Q20" s="104"/>
      <c r="R20" s="105"/>
      <c r="S20" s="108" t="str">
        <f>[1]Officials!P35</f>
        <v>None</v>
      </c>
      <c r="U20" s="83" t="str">
        <f>E$31&amp;" "&amp;D$31</f>
        <v xml:space="preserve"> Болзан Иван</v>
      </c>
    </row>
    <row r="21" spans="1:21" s="67" customFormat="1" ht="9.6" customHeight="1">
      <c r="A21" s="70">
        <v>7</v>
      </c>
      <c r="B21" s="84"/>
      <c r="C21" s="85"/>
      <c r="D21" s="407" t="s">
        <v>64</v>
      </c>
      <c r="E21" s="407"/>
      <c r="F21" s="407"/>
      <c r="G21" s="60"/>
      <c r="H21" s="61"/>
      <c r="I21" s="79"/>
      <c r="J21" s="88"/>
      <c r="K21" s="79" t="s">
        <v>169</v>
      </c>
      <c r="L21" s="79"/>
      <c r="M21" s="80"/>
      <c r="N21" s="101"/>
      <c r="O21" s="102"/>
      <c r="P21" s="103"/>
      <c r="Q21" s="104"/>
      <c r="R21" s="105"/>
      <c r="U21" s="83" t="str">
        <f>E$33&amp;" "&amp;D$33</f>
        <v xml:space="preserve"> Глушко Тимофей</v>
      </c>
    </row>
    <row r="22" spans="1:21" s="67" customFormat="1" ht="9.6" customHeight="1">
      <c r="A22" s="70"/>
      <c r="B22" s="72"/>
      <c r="C22" s="72"/>
      <c r="D22" s="73"/>
      <c r="E22" s="107"/>
      <c r="F22" s="74"/>
      <c r="G22" s="75"/>
      <c r="H22" s="76"/>
      <c r="I22" s="78" t="s">
        <v>147</v>
      </c>
      <c r="J22" s="98"/>
      <c r="K22" s="79"/>
      <c r="L22" s="109"/>
      <c r="M22" s="80"/>
      <c r="N22" s="101"/>
      <c r="O22" s="102"/>
      <c r="P22" s="103"/>
      <c r="Q22" s="104"/>
      <c r="R22" s="105"/>
      <c r="U22" s="83" t="str">
        <f>E$35&amp;" "&amp;D$35</f>
        <v xml:space="preserve"> Светлов Артем</v>
      </c>
    </row>
    <row r="23" spans="1:21" s="67" customFormat="1" ht="9.6" customHeight="1">
      <c r="A23" s="57">
        <v>8</v>
      </c>
      <c r="B23" s="84"/>
      <c r="C23" s="59">
        <v>7</v>
      </c>
      <c r="D23" s="407" t="s">
        <v>56</v>
      </c>
      <c r="E23" s="407"/>
      <c r="F23" s="407"/>
      <c r="G23" s="86"/>
      <c r="H23" s="87"/>
      <c r="I23" s="79" t="s">
        <v>148</v>
      </c>
      <c r="J23" s="79"/>
      <c r="K23" s="79"/>
      <c r="L23" s="79"/>
      <c r="M23" s="80"/>
      <c r="N23" s="101"/>
      <c r="O23" s="102"/>
      <c r="P23" s="103"/>
      <c r="Q23" s="104"/>
      <c r="R23" s="105"/>
      <c r="U23" s="83" t="str">
        <f>E$37&amp;" "&amp;D$37</f>
        <v xml:space="preserve"> Брижанев Петр</v>
      </c>
    </row>
    <row r="24" spans="1:21" s="67" customFormat="1" ht="9.6" customHeight="1">
      <c r="A24" s="70"/>
      <c r="B24" s="72"/>
      <c r="C24" s="72"/>
      <c r="D24" s="73"/>
      <c r="E24" s="74"/>
      <c r="F24" s="74"/>
      <c r="G24" s="89"/>
      <c r="H24" s="90"/>
      <c r="I24" s="79"/>
      <c r="J24" s="79"/>
      <c r="K24" s="79"/>
      <c r="L24" s="79"/>
      <c r="M24" s="91"/>
      <c r="N24" s="110"/>
      <c r="O24" s="111" t="s">
        <v>79</v>
      </c>
      <c r="P24" s="103"/>
      <c r="Q24" s="104"/>
      <c r="R24" s="105"/>
      <c r="U24" s="83" t="str">
        <f>E$39&amp;" "&amp;D$39</f>
        <v xml:space="preserve"> Гершончик Егор</v>
      </c>
    </row>
    <row r="25" spans="1:21" s="67" customFormat="1" ht="9.6" customHeight="1">
      <c r="A25" s="57">
        <v>9</v>
      </c>
      <c r="B25" s="84"/>
      <c r="C25" s="59">
        <v>3</v>
      </c>
      <c r="D25" s="407" t="s">
        <v>52</v>
      </c>
      <c r="E25" s="407"/>
      <c r="F25" s="407"/>
      <c r="G25" s="60"/>
      <c r="H25" s="61"/>
      <c r="I25" s="79"/>
      <c r="J25" s="79"/>
      <c r="K25" s="79"/>
      <c r="L25" s="79"/>
      <c r="M25" s="80"/>
      <c r="N25" s="101"/>
      <c r="O25" s="102" t="s">
        <v>94</v>
      </c>
      <c r="P25" s="112"/>
      <c r="Q25" s="104"/>
      <c r="R25" s="105"/>
      <c r="U25" s="83" t="str">
        <f>E$41&amp;" "&amp;D$41</f>
        <v xml:space="preserve"> Макейчик Даниил</v>
      </c>
    </row>
    <row r="26" spans="1:21" s="67" customFormat="1" ht="9.6" customHeight="1">
      <c r="A26" s="70"/>
      <c r="B26" s="72"/>
      <c r="C26" s="72"/>
      <c r="D26" s="73"/>
      <c r="E26" s="62"/>
      <c r="F26" s="74"/>
      <c r="G26" s="75"/>
      <c r="H26" s="76"/>
      <c r="I26" s="78" t="s">
        <v>80</v>
      </c>
      <c r="J26" s="78"/>
      <c r="K26" s="79"/>
      <c r="L26" s="79"/>
      <c r="M26" s="80"/>
      <c r="N26" s="101"/>
      <c r="O26" s="102"/>
      <c r="P26" s="112"/>
      <c r="Q26" s="104"/>
      <c r="R26" s="105"/>
      <c r="U26" s="83" t="str">
        <f>E$43&amp;" "&amp;D$43</f>
        <v xml:space="preserve"> Чернявский Илья</v>
      </c>
    </row>
    <row r="27" spans="1:21" s="67" customFormat="1" ht="9.6" customHeight="1">
      <c r="A27" s="70">
        <v>10</v>
      </c>
      <c r="B27" s="84"/>
      <c r="C27" s="85"/>
      <c r="D27" s="407" t="s">
        <v>58</v>
      </c>
      <c r="E27" s="407"/>
      <c r="F27" s="407"/>
      <c r="G27" s="86"/>
      <c r="H27" s="87"/>
      <c r="I27" s="79"/>
      <c r="J27" s="88"/>
      <c r="K27" s="79"/>
      <c r="L27" s="79"/>
      <c r="M27" s="80"/>
      <c r="N27" s="101"/>
      <c r="O27" s="102"/>
      <c r="P27" s="112"/>
      <c r="Q27" s="104"/>
      <c r="R27" s="105"/>
      <c r="U27" s="83" t="str">
        <f>E$45&amp;" "&amp;D$45</f>
        <v xml:space="preserve"> Боровик Артем</v>
      </c>
    </row>
    <row r="28" spans="1:21" s="67" customFormat="1" ht="9.6" customHeight="1">
      <c r="A28" s="70"/>
      <c r="B28" s="72"/>
      <c r="C28" s="72"/>
      <c r="D28" s="73"/>
      <c r="E28" s="74"/>
      <c r="F28" s="74"/>
      <c r="G28" s="89"/>
      <c r="H28" s="90"/>
      <c r="I28" s="91"/>
      <c r="J28" s="92"/>
      <c r="K28" s="78" t="s">
        <v>80</v>
      </c>
      <c r="L28" s="78"/>
      <c r="M28" s="80"/>
      <c r="N28" s="101"/>
      <c r="O28" s="102"/>
      <c r="P28" s="112"/>
      <c r="Q28" s="104"/>
      <c r="R28" s="105"/>
      <c r="U28" s="83" t="str">
        <f>E$47&amp;" "&amp;D$47</f>
        <v xml:space="preserve"> Михайлус Никита</v>
      </c>
    </row>
    <row r="29" spans="1:21" s="67" customFormat="1" ht="9.6" customHeight="1">
      <c r="A29" s="70">
        <v>11</v>
      </c>
      <c r="B29" s="84"/>
      <c r="C29" s="85"/>
      <c r="D29" s="407" t="s">
        <v>111</v>
      </c>
      <c r="E29" s="407"/>
      <c r="F29" s="407"/>
      <c r="G29" s="60"/>
      <c r="H29" s="61"/>
      <c r="I29" s="79"/>
      <c r="J29" s="88"/>
      <c r="K29" s="79" t="s">
        <v>173</v>
      </c>
      <c r="L29" s="88"/>
      <c r="M29" s="80"/>
      <c r="N29" s="101"/>
      <c r="O29" s="102"/>
      <c r="P29" s="112"/>
      <c r="Q29" s="104"/>
      <c r="R29" s="105"/>
      <c r="U29" s="83" t="str">
        <f>E$49&amp;" "&amp;D$49</f>
        <v xml:space="preserve"> Корень Артем</v>
      </c>
    </row>
    <row r="30" spans="1:21" s="67" customFormat="1" ht="9.6" customHeight="1">
      <c r="A30" s="70"/>
      <c r="B30" s="72"/>
      <c r="C30" s="72"/>
      <c r="D30" s="73"/>
      <c r="E30" s="107"/>
      <c r="F30" s="74"/>
      <c r="G30" s="75"/>
      <c r="H30" s="76"/>
      <c r="I30" s="78" t="s">
        <v>146</v>
      </c>
      <c r="J30" s="98"/>
      <c r="K30" s="79"/>
      <c r="L30" s="99"/>
      <c r="M30" s="80"/>
      <c r="N30" s="101"/>
      <c r="O30" s="102"/>
      <c r="P30" s="112"/>
      <c r="Q30" s="104"/>
      <c r="R30" s="105"/>
      <c r="U30" s="83" t="str">
        <f>E$51&amp;" "&amp;D$51</f>
        <v xml:space="preserve"> Лихогруд Сергей</v>
      </c>
    </row>
    <row r="31" spans="1:21" s="67" customFormat="1" ht="9.6" customHeight="1">
      <c r="A31" s="70">
        <v>12</v>
      </c>
      <c r="B31" s="84"/>
      <c r="C31" s="85"/>
      <c r="D31" s="407" t="s">
        <v>65</v>
      </c>
      <c r="E31" s="407"/>
      <c r="F31" s="407"/>
      <c r="G31" s="86"/>
      <c r="H31" s="87"/>
      <c r="I31" s="79" t="s">
        <v>110</v>
      </c>
      <c r="J31" s="79"/>
      <c r="K31" s="79"/>
      <c r="L31" s="88"/>
      <c r="M31" s="80"/>
      <c r="N31" s="101"/>
      <c r="O31" s="102"/>
      <c r="P31" s="112"/>
      <c r="Q31" s="104"/>
      <c r="R31" s="105"/>
      <c r="U31" s="83" t="str">
        <f>E$53&amp;" "&amp;D$53</f>
        <v xml:space="preserve"> Морозов Артем</v>
      </c>
    </row>
    <row r="32" spans="1:21" s="67" customFormat="1" ht="9.6" customHeight="1">
      <c r="A32" s="70"/>
      <c r="B32" s="72"/>
      <c r="C32" s="72"/>
      <c r="D32" s="73"/>
      <c r="E32" s="74"/>
      <c r="F32" s="74"/>
      <c r="G32" s="89"/>
      <c r="H32" s="90"/>
      <c r="I32" s="79"/>
      <c r="J32" s="79"/>
      <c r="K32" s="91"/>
      <c r="L32" s="92"/>
      <c r="M32" s="78" t="s">
        <v>145</v>
      </c>
      <c r="N32" s="100"/>
      <c r="O32" s="102"/>
      <c r="P32" s="112"/>
      <c r="Q32" s="104"/>
      <c r="R32" s="105"/>
      <c r="U32" s="83" t="str">
        <f>E$55&amp;" "&amp;D$55</f>
        <v xml:space="preserve"> Райченок Назар</v>
      </c>
    </row>
    <row r="33" spans="1:21" s="67" customFormat="1" ht="9.6" customHeight="1">
      <c r="A33" s="70">
        <v>13</v>
      </c>
      <c r="B33" s="84"/>
      <c r="C33" s="85"/>
      <c r="D33" s="407" t="s">
        <v>66</v>
      </c>
      <c r="E33" s="407"/>
      <c r="F33" s="407"/>
      <c r="G33" s="60"/>
      <c r="H33" s="61"/>
      <c r="I33" s="79"/>
      <c r="J33" s="79"/>
      <c r="K33" s="79"/>
      <c r="L33" s="88"/>
      <c r="M33" s="80" t="s">
        <v>148</v>
      </c>
      <c r="N33" s="81"/>
      <c r="O33" s="113"/>
      <c r="P33" s="112"/>
      <c r="Q33" s="104"/>
      <c r="R33" s="105"/>
      <c r="U33" s="83" t="str">
        <f>E$57&amp;" "&amp;D$57</f>
        <v xml:space="preserve"> Бурсов Евгений</v>
      </c>
    </row>
    <row r="34" spans="1:21" s="67" customFormat="1" ht="9.6" customHeight="1">
      <c r="A34" s="70"/>
      <c r="B34" s="72"/>
      <c r="C34" s="72"/>
      <c r="D34" s="73"/>
      <c r="E34" s="107"/>
      <c r="F34" s="74"/>
      <c r="G34" s="75"/>
      <c r="H34" s="76"/>
      <c r="I34" s="78" t="s">
        <v>156</v>
      </c>
      <c r="J34" s="78"/>
      <c r="K34" s="79"/>
      <c r="L34" s="88"/>
      <c r="M34" s="80"/>
      <c r="N34" s="81"/>
      <c r="O34" s="113"/>
      <c r="P34" s="112"/>
      <c r="Q34" s="104"/>
      <c r="R34" s="105"/>
      <c r="U34" s="83" t="str">
        <f>E$59&amp;" "&amp;D$59</f>
        <v xml:space="preserve"> Азин Александр</v>
      </c>
    </row>
    <row r="35" spans="1:21" s="67" customFormat="1" ht="9.6" customHeight="1">
      <c r="A35" s="70">
        <v>14</v>
      </c>
      <c r="B35" s="84"/>
      <c r="C35" s="85"/>
      <c r="D35" s="407" t="s">
        <v>67</v>
      </c>
      <c r="E35" s="407"/>
      <c r="F35" s="407"/>
      <c r="G35" s="86"/>
      <c r="H35" s="87"/>
      <c r="I35" s="79" t="s">
        <v>157</v>
      </c>
      <c r="J35" s="88"/>
      <c r="K35" s="79"/>
      <c r="L35" s="88"/>
      <c r="M35" s="80"/>
      <c r="N35" s="81"/>
      <c r="O35" s="113"/>
      <c r="P35" s="112"/>
      <c r="Q35" s="104"/>
      <c r="R35" s="105"/>
      <c r="U35" s="83" t="str">
        <f>E$61&amp;" "&amp;D$61</f>
        <v xml:space="preserve"> Стельмах Иван</v>
      </c>
    </row>
    <row r="36" spans="1:21" s="67" customFormat="1" ht="9.6" customHeight="1">
      <c r="A36" s="70"/>
      <c r="B36" s="72"/>
      <c r="C36" s="72"/>
      <c r="D36" s="73"/>
      <c r="E36" s="74"/>
      <c r="F36" s="74"/>
      <c r="G36" s="89"/>
      <c r="H36" s="90"/>
      <c r="I36" s="91"/>
      <c r="J36" s="92"/>
      <c r="K36" s="78" t="s">
        <v>145</v>
      </c>
      <c r="L36" s="98"/>
      <c r="M36" s="80"/>
      <c r="N36" s="81"/>
      <c r="O36" s="113"/>
      <c r="P36" s="112"/>
      <c r="Q36" s="104"/>
      <c r="R36" s="105"/>
      <c r="U36" s="83" t="str">
        <f>E$63&amp;" "&amp;D$63</f>
        <v xml:space="preserve"> Аксютик Иван</v>
      </c>
    </row>
    <row r="37" spans="1:21" s="67" customFormat="1" ht="9.6" customHeight="1">
      <c r="A37" s="70">
        <v>15</v>
      </c>
      <c r="B37" s="84"/>
      <c r="C37" s="85"/>
      <c r="D37" s="407" t="s">
        <v>68</v>
      </c>
      <c r="E37" s="407"/>
      <c r="F37" s="407"/>
      <c r="G37" s="60"/>
      <c r="H37" s="61"/>
      <c r="I37" s="79"/>
      <c r="J37" s="88"/>
      <c r="K37" s="79" t="s">
        <v>182</v>
      </c>
      <c r="L37" s="79"/>
      <c r="M37" s="80"/>
      <c r="N37" s="81"/>
      <c r="O37" s="113"/>
      <c r="P37" s="112"/>
      <c r="Q37" s="104"/>
      <c r="R37" s="105"/>
      <c r="U37" s="83" t="str">
        <f>E$65&amp;" "&amp;D$65</f>
        <v xml:space="preserve"> Бохан Станислав</v>
      </c>
    </row>
    <row r="38" spans="1:21" s="67" customFormat="1" ht="9.6" customHeight="1">
      <c r="A38" s="70"/>
      <c r="B38" s="72"/>
      <c r="C38" s="72"/>
      <c r="D38" s="73"/>
      <c r="E38" s="107"/>
      <c r="F38" s="74"/>
      <c r="G38" s="75"/>
      <c r="H38" s="76"/>
      <c r="I38" s="78" t="s">
        <v>145</v>
      </c>
      <c r="J38" s="98"/>
      <c r="K38" s="79"/>
      <c r="L38" s="109"/>
      <c r="M38" s="80"/>
      <c r="N38" s="81"/>
      <c r="O38" s="113"/>
      <c r="P38" s="112"/>
      <c r="Q38" s="104"/>
      <c r="R38" s="105"/>
      <c r="U38" s="83" t="str">
        <f>E$67&amp;" "&amp;D$67</f>
        <v xml:space="preserve"> Жуковский Данила</v>
      </c>
    </row>
    <row r="39" spans="1:21" s="67" customFormat="1" ht="9.6" customHeight="1">
      <c r="A39" s="57">
        <v>16</v>
      </c>
      <c r="B39" s="84"/>
      <c r="C39" s="59">
        <v>5</v>
      </c>
      <c r="D39" s="407" t="s">
        <v>54</v>
      </c>
      <c r="E39" s="407"/>
      <c r="F39" s="407"/>
      <c r="G39" s="86"/>
      <c r="H39" s="87"/>
      <c r="I39" s="79" t="s">
        <v>92</v>
      </c>
      <c r="J39" s="79"/>
      <c r="K39" s="79"/>
      <c r="L39" s="79"/>
      <c r="M39" s="81"/>
      <c r="N39" s="81"/>
      <c r="O39" s="113"/>
      <c r="P39" s="112"/>
      <c r="Q39" s="104"/>
      <c r="R39" s="105"/>
      <c r="U39" s="83"/>
    </row>
    <row r="40" spans="1:21" s="67" customFormat="1" ht="9.6" customHeight="1" thickBot="1">
      <c r="A40" s="70"/>
      <c r="B40" s="72"/>
      <c r="C40" s="72"/>
      <c r="D40" s="73"/>
      <c r="E40" s="74"/>
      <c r="F40" s="74"/>
      <c r="G40" s="89"/>
      <c r="H40" s="90"/>
      <c r="I40" s="79"/>
      <c r="J40" s="79"/>
      <c r="K40" s="79"/>
      <c r="L40" s="79"/>
      <c r="M40" s="114"/>
      <c r="N40" s="115"/>
      <c r="O40" s="98" t="s">
        <v>79</v>
      </c>
      <c r="P40" s="116"/>
      <c r="Q40" s="104"/>
      <c r="R40" s="105"/>
      <c r="U40" s="117"/>
    </row>
    <row r="41" spans="1:21" s="67" customFormat="1" ht="9.6" customHeight="1">
      <c r="A41" s="57">
        <v>17</v>
      </c>
      <c r="B41" s="84"/>
      <c r="C41" s="59">
        <v>8</v>
      </c>
      <c r="D41" s="407" t="s">
        <v>57</v>
      </c>
      <c r="E41" s="407"/>
      <c r="F41" s="407"/>
      <c r="G41" s="60"/>
      <c r="H41" s="61"/>
      <c r="I41" s="79"/>
      <c r="J41" s="79"/>
      <c r="K41" s="79"/>
      <c r="L41" s="79"/>
      <c r="M41" s="91"/>
      <c r="N41" s="91"/>
      <c r="O41" s="113" t="s">
        <v>90</v>
      </c>
      <c r="P41" s="112"/>
      <c r="Q41" s="104"/>
      <c r="R41" s="105"/>
    </row>
    <row r="42" spans="1:21" s="67" customFormat="1" ht="9.6" customHeight="1">
      <c r="A42" s="70"/>
      <c r="B42" s="72"/>
      <c r="C42" s="72"/>
      <c r="D42" s="73"/>
      <c r="E42" s="62"/>
      <c r="F42" s="74"/>
      <c r="G42" s="75"/>
      <c r="H42" s="76"/>
      <c r="I42" s="78" t="s">
        <v>152</v>
      </c>
      <c r="J42" s="78"/>
      <c r="K42" s="79"/>
      <c r="L42" s="79"/>
      <c r="M42" s="80"/>
      <c r="N42" s="81"/>
      <c r="O42" s="113"/>
      <c r="P42" s="112"/>
      <c r="Q42" s="104"/>
      <c r="R42" s="105"/>
    </row>
    <row r="43" spans="1:21" s="67" customFormat="1" ht="9.6" customHeight="1">
      <c r="A43" s="70">
        <v>18</v>
      </c>
      <c r="B43" s="84"/>
      <c r="C43" s="85"/>
      <c r="D43" s="407" t="s">
        <v>70</v>
      </c>
      <c r="E43" s="407"/>
      <c r="F43" s="407"/>
      <c r="G43" s="86"/>
      <c r="H43" s="87"/>
      <c r="I43" s="79" t="s">
        <v>153</v>
      </c>
      <c r="J43" s="88"/>
      <c r="K43" s="79"/>
      <c r="L43" s="79"/>
      <c r="M43" s="80"/>
      <c r="N43" s="81"/>
      <c r="O43" s="113"/>
      <c r="P43" s="112"/>
      <c r="Q43" s="104"/>
      <c r="R43" s="105"/>
    </row>
    <row r="44" spans="1:21" s="67" customFormat="1" ht="9.6" customHeight="1">
      <c r="A44" s="70"/>
      <c r="B44" s="72"/>
      <c r="C44" s="72"/>
      <c r="D44" s="73"/>
      <c r="E44" s="74"/>
      <c r="F44" s="74"/>
      <c r="G44" s="89"/>
      <c r="H44" s="90"/>
      <c r="I44" s="91"/>
      <c r="J44" s="92"/>
      <c r="K44" s="78" t="s">
        <v>152</v>
      </c>
      <c r="L44" s="78"/>
      <c r="M44" s="80"/>
      <c r="N44" s="81"/>
      <c r="O44" s="113"/>
      <c r="P44" s="112"/>
      <c r="Q44" s="104"/>
      <c r="R44" s="105"/>
    </row>
    <row r="45" spans="1:21" s="67" customFormat="1" ht="9.6" customHeight="1">
      <c r="A45" s="70">
        <v>19</v>
      </c>
      <c r="B45" s="84"/>
      <c r="C45" s="85"/>
      <c r="D45" s="407" t="s">
        <v>71</v>
      </c>
      <c r="E45" s="407"/>
      <c r="F45" s="407"/>
      <c r="G45" s="60"/>
      <c r="H45" s="61"/>
      <c r="I45" s="79"/>
      <c r="J45" s="88"/>
      <c r="K45" s="79" t="s">
        <v>155</v>
      </c>
      <c r="L45" s="88"/>
      <c r="M45" s="80"/>
      <c r="N45" s="81"/>
      <c r="O45" s="113"/>
      <c r="P45" s="112"/>
      <c r="Q45" s="104"/>
      <c r="R45" s="105"/>
    </row>
    <row r="46" spans="1:21" s="67" customFormat="1" ht="9.6" customHeight="1">
      <c r="A46" s="70"/>
      <c r="B46" s="72"/>
      <c r="C46" s="72"/>
      <c r="D46" s="73"/>
      <c r="E46" s="107"/>
      <c r="F46" s="74"/>
      <c r="G46" s="75"/>
      <c r="H46" s="76"/>
      <c r="I46" s="78" t="s">
        <v>154</v>
      </c>
      <c r="J46" s="98"/>
      <c r="K46" s="79"/>
      <c r="L46" s="99"/>
      <c r="M46" s="80"/>
      <c r="N46" s="81"/>
      <c r="O46" s="113"/>
      <c r="P46" s="112"/>
      <c r="Q46" s="104"/>
      <c r="R46" s="105"/>
    </row>
    <row r="47" spans="1:21" s="67" customFormat="1" ht="9.6" customHeight="1">
      <c r="A47" s="70">
        <v>20</v>
      </c>
      <c r="B47" s="84"/>
      <c r="C47" s="85"/>
      <c r="D47" s="407" t="s">
        <v>72</v>
      </c>
      <c r="E47" s="407"/>
      <c r="F47" s="407"/>
      <c r="G47" s="86"/>
      <c r="H47" s="87"/>
      <c r="I47" s="79" t="s">
        <v>155</v>
      </c>
      <c r="J47" s="79"/>
      <c r="K47" s="79"/>
      <c r="L47" s="88"/>
      <c r="M47" s="80"/>
      <c r="N47" s="81"/>
      <c r="O47" s="113"/>
      <c r="P47" s="112"/>
      <c r="Q47" s="104"/>
      <c r="R47" s="105"/>
    </row>
    <row r="48" spans="1:21" s="67" customFormat="1" ht="9.6" customHeight="1">
      <c r="A48" s="70"/>
      <c r="B48" s="72"/>
      <c r="C48" s="72"/>
      <c r="D48" s="73"/>
      <c r="E48" s="74"/>
      <c r="F48" s="74"/>
      <c r="G48" s="89"/>
      <c r="H48" s="90"/>
      <c r="I48" s="79"/>
      <c r="J48" s="79"/>
      <c r="K48" s="91"/>
      <c r="L48" s="92"/>
      <c r="M48" s="78" t="s">
        <v>160</v>
      </c>
      <c r="N48" s="100"/>
      <c r="O48" s="113"/>
      <c r="P48" s="112"/>
      <c r="Q48" s="104"/>
      <c r="R48" s="105"/>
    </row>
    <row r="49" spans="1:18" s="67" customFormat="1" ht="9.6" customHeight="1">
      <c r="A49" s="70">
        <v>21</v>
      </c>
      <c r="B49" s="84"/>
      <c r="C49" s="85"/>
      <c r="D49" s="407" t="s">
        <v>69</v>
      </c>
      <c r="E49" s="407"/>
      <c r="F49" s="407"/>
      <c r="G49" s="60"/>
      <c r="H49" s="61"/>
      <c r="I49" s="79"/>
      <c r="J49" s="79"/>
      <c r="K49" s="79"/>
      <c r="L49" s="88"/>
      <c r="M49" s="80" t="s">
        <v>195</v>
      </c>
      <c r="N49" s="101"/>
      <c r="O49" s="102"/>
      <c r="P49" s="112"/>
      <c r="Q49" s="104"/>
      <c r="R49" s="105"/>
    </row>
    <row r="50" spans="1:18" s="67" customFormat="1" ht="9.6" customHeight="1">
      <c r="A50" s="70"/>
      <c r="B50" s="72"/>
      <c r="C50" s="72"/>
      <c r="D50" s="73"/>
      <c r="E50" s="107"/>
      <c r="F50" s="74"/>
      <c r="G50" s="75"/>
      <c r="H50" s="76"/>
      <c r="I50" s="78" t="s">
        <v>112</v>
      </c>
      <c r="J50" s="78"/>
      <c r="K50" s="79"/>
      <c r="L50" s="88"/>
      <c r="M50" s="80"/>
      <c r="N50" s="101"/>
      <c r="O50" s="102"/>
      <c r="P50" s="112"/>
      <c r="Q50" s="104"/>
      <c r="R50" s="105"/>
    </row>
    <row r="51" spans="1:18" s="67" customFormat="1" ht="9.6" customHeight="1">
      <c r="A51" s="70">
        <v>22</v>
      </c>
      <c r="B51" s="84"/>
      <c r="C51" s="85"/>
      <c r="D51" s="407" t="s">
        <v>63</v>
      </c>
      <c r="E51" s="407"/>
      <c r="F51" s="407"/>
      <c r="G51" s="86"/>
      <c r="H51" s="87"/>
      <c r="I51" s="79" t="s">
        <v>113</v>
      </c>
      <c r="J51" s="88"/>
      <c r="K51" s="79"/>
      <c r="L51" s="88"/>
      <c r="M51" s="80"/>
      <c r="N51" s="101"/>
      <c r="O51" s="102"/>
      <c r="P51" s="112"/>
      <c r="Q51" s="104"/>
      <c r="R51" s="105"/>
    </row>
    <row r="52" spans="1:18" s="67" customFormat="1" ht="9.6" customHeight="1">
      <c r="A52" s="70"/>
      <c r="B52" s="72"/>
      <c r="C52" s="72"/>
      <c r="D52" s="73"/>
      <c r="E52" s="74"/>
      <c r="F52" s="74"/>
      <c r="G52" s="89"/>
      <c r="H52" s="90"/>
      <c r="I52" s="91"/>
      <c r="J52" s="92"/>
      <c r="K52" s="78" t="s">
        <v>160</v>
      </c>
      <c r="L52" s="98"/>
      <c r="M52" s="80"/>
      <c r="N52" s="101"/>
      <c r="O52" s="102"/>
      <c r="P52" s="112"/>
      <c r="Q52" s="104"/>
      <c r="R52" s="105"/>
    </row>
    <row r="53" spans="1:18" s="67" customFormat="1" ht="9.6" customHeight="1">
      <c r="A53" s="70">
        <v>23</v>
      </c>
      <c r="B53" s="84"/>
      <c r="C53" s="85"/>
      <c r="D53" s="407" t="s">
        <v>73</v>
      </c>
      <c r="E53" s="407"/>
      <c r="F53" s="407"/>
      <c r="G53" s="60"/>
      <c r="H53" s="61"/>
      <c r="I53" s="79"/>
      <c r="J53" s="88"/>
      <c r="K53" s="79" t="s">
        <v>172</v>
      </c>
      <c r="L53" s="79"/>
      <c r="M53" s="80"/>
      <c r="N53" s="101"/>
      <c r="O53" s="102"/>
      <c r="P53" s="112"/>
      <c r="Q53" s="104"/>
      <c r="R53" s="105"/>
    </row>
    <row r="54" spans="1:18" s="67" customFormat="1" ht="9.6" customHeight="1">
      <c r="A54" s="70"/>
      <c r="B54" s="72"/>
      <c r="C54" s="72"/>
      <c r="D54" s="73"/>
      <c r="E54" s="107"/>
      <c r="F54" s="74"/>
      <c r="G54" s="75"/>
      <c r="H54" s="76"/>
      <c r="I54" s="78" t="s">
        <v>160</v>
      </c>
      <c r="J54" s="98"/>
      <c r="K54" s="79"/>
      <c r="L54" s="109"/>
      <c r="M54" s="80"/>
      <c r="N54" s="101"/>
      <c r="O54" s="102"/>
      <c r="P54" s="112"/>
      <c r="Q54" s="104"/>
      <c r="R54" s="105"/>
    </row>
    <row r="55" spans="1:18" s="67" customFormat="1" ht="9.6" customHeight="1">
      <c r="A55" s="57">
        <v>24</v>
      </c>
      <c r="B55" s="84"/>
      <c r="C55" s="59">
        <v>4</v>
      </c>
      <c r="D55" s="407" t="s">
        <v>53</v>
      </c>
      <c r="E55" s="407"/>
      <c r="F55" s="407"/>
      <c r="G55" s="86"/>
      <c r="H55" s="87"/>
      <c r="I55" s="79" t="s">
        <v>167</v>
      </c>
      <c r="J55" s="79"/>
      <c r="K55" s="79"/>
      <c r="L55" s="79"/>
      <c r="M55" s="80"/>
      <c r="N55" s="101"/>
      <c r="O55" s="102"/>
      <c r="P55" s="112"/>
      <c r="Q55" s="104"/>
      <c r="R55" s="105"/>
    </row>
    <row r="56" spans="1:18" s="67" customFormat="1" ht="9.6" customHeight="1">
      <c r="A56" s="70"/>
      <c r="B56" s="72"/>
      <c r="C56" s="72"/>
      <c r="D56" s="73"/>
      <c r="E56" s="74"/>
      <c r="F56" s="74"/>
      <c r="G56" s="89"/>
      <c r="H56" s="90"/>
      <c r="I56" s="79"/>
      <c r="J56" s="79"/>
      <c r="K56" s="79"/>
      <c r="L56" s="79"/>
      <c r="M56" s="91"/>
      <c r="N56" s="110"/>
      <c r="O56" s="330" t="s">
        <v>81</v>
      </c>
      <c r="P56" s="112"/>
      <c r="Q56" s="104"/>
      <c r="R56" s="105"/>
    </row>
    <row r="57" spans="1:18" s="67" customFormat="1" ht="9.6" customHeight="1">
      <c r="A57" s="57">
        <v>25</v>
      </c>
      <c r="B57" s="84"/>
      <c r="C57" s="59">
        <v>6</v>
      </c>
      <c r="D57" s="407" t="s">
        <v>55</v>
      </c>
      <c r="E57" s="407"/>
      <c r="F57" s="407"/>
      <c r="G57" s="60"/>
      <c r="H57" s="61"/>
      <c r="I57" s="79"/>
      <c r="J57" s="79"/>
      <c r="K57" s="79"/>
      <c r="L57" s="79"/>
      <c r="M57" s="80"/>
      <c r="N57" s="101"/>
      <c r="O57" s="102" t="s">
        <v>207</v>
      </c>
      <c r="P57" s="103"/>
      <c r="Q57" s="104"/>
      <c r="R57" s="105"/>
    </row>
    <row r="58" spans="1:18" s="67" customFormat="1" ht="9.6" customHeight="1">
      <c r="A58" s="70"/>
      <c r="B58" s="72"/>
      <c r="C58" s="72"/>
      <c r="D58" s="73"/>
      <c r="E58" s="62"/>
      <c r="F58" s="74"/>
      <c r="G58" s="75"/>
      <c r="H58" s="76"/>
      <c r="I58" s="78" t="s">
        <v>158</v>
      </c>
      <c r="J58" s="78"/>
      <c r="K58" s="79"/>
      <c r="L58" s="79"/>
      <c r="M58" s="80"/>
      <c r="N58" s="101"/>
      <c r="O58" s="102"/>
      <c r="P58" s="103"/>
      <c r="Q58" s="104"/>
      <c r="R58" s="105"/>
    </row>
    <row r="59" spans="1:18" s="67" customFormat="1" ht="9.6" customHeight="1">
      <c r="A59" s="70">
        <v>26</v>
      </c>
      <c r="B59" s="84"/>
      <c r="C59" s="85"/>
      <c r="D59" s="407" t="s">
        <v>74</v>
      </c>
      <c r="E59" s="407"/>
      <c r="F59" s="407"/>
      <c r="G59" s="86"/>
      <c r="H59" s="87"/>
      <c r="I59" s="79" t="s">
        <v>168</v>
      </c>
      <c r="J59" s="88"/>
      <c r="K59" s="79"/>
      <c r="L59" s="79"/>
      <c r="M59" s="80"/>
      <c r="N59" s="101"/>
      <c r="O59" s="102"/>
      <c r="P59" s="103"/>
      <c r="Q59" s="104"/>
      <c r="R59" s="105"/>
    </row>
    <row r="60" spans="1:18" s="67" customFormat="1" ht="9.6" customHeight="1">
      <c r="A60" s="70"/>
      <c r="B60" s="72"/>
      <c r="C60" s="72"/>
      <c r="D60" s="73"/>
      <c r="E60" s="74"/>
      <c r="F60" s="74"/>
      <c r="G60" s="89"/>
      <c r="H60" s="90"/>
      <c r="I60" s="91"/>
      <c r="J60" s="92"/>
      <c r="K60" s="78" t="s">
        <v>158</v>
      </c>
      <c r="L60" s="78"/>
      <c r="M60" s="80"/>
      <c r="N60" s="101"/>
      <c r="O60" s="102"/>
      <c r="P60" s="103"/>
      <c r="Q60" s="104"/>
      <c r="R60" s="105"/>
    </row>
    <row r="61" spans="1:18" s="67" customFormat="1" ht="9.6" customHeight="1">
      <c r="A61" s="70">
        <v>27</v>
      </c>
      <c r="B61" s="84"/>
      <c r="C61" s="85"/>
      <c r="D61" s="407" t="s">
        <v>75</v>
      </c>
      <c r="E61" s="407"/>
      <c r="F61" s="407"/>
      <c r="G61" s="60"/>
      <c r="H61" s="61"/>
      <c r="I61" s="79"/>
      <c r="J61" s="88"/>
      <c r="K61" s="79" t="s">
        <v>169</v>
      </c>
      <c r="L61" s="88"/>
      <c r="M61" s="80"/>
      <c r="N61" s="101"/>
      <c r="O61" s="102"/>
      <c r="P61" s="103"/>
      <c r="Q61" s="104"/>
      <c r="R61" s="105"/>
    </row>
    <row r="62" spans="1:18" s="67" customFormat="1" ht="9.6" customHeight="1">
      <c r="A62" s="70"/>
      <c r="B62" s="72"/>
      <c r="C62" s="72"/>
      <c r="D62" s="73"/>
      <c r="E62" s="107"/>
      <c r="F62" s="74"/>
      <c r="G62" s="75"/>
      <c r="H62" s="76"/>
      <c r="I62" s="78" t="s">
        <v>170</v>
      </c>
      <c r="J62" s="98"/>
      <c r="K62" s="79"/>
      <c r="L62" s="99"/>
      <c r="M62" s="80"/>
      <c r="N62" s="101"/>
      <c r="O62" s="102"/>
      <c r="P62" s="103"/>
      <c r="Q62" s="104"/>
      <c r="R62" s="105"/>
    </row>
    <row r="63" spans="1:18" s="67" customFormat="1" ht="9.6" customHeight="1">
      <c r="A63" s="70">
        <v>28</v>
      </c>
      <c r="B63" s="84"/>
      <c r="C63" s="85"/>
      <c r="D63" s="407" t="s">
        <v>76</v>
      </c>
      <c r="E63" s="407"/>
      <c r="F63" s="407"/>
      <c r="G63" s="86"/>
      <c r="H63" s="87"/>
      <c r="I63" s="79" t="s">
        <v>171</v>
      </c>
      <c r="J63" s="79"/>
      <c r="K63" s="79"/>
      <c r="L63" s="88"/>
      <c r="M63" s="80"/>
      <c r="N63" s="101"/>
      <c r="O63" s="102"/>
      <c r="P63" s="103"/>
      <c r="Q63" s="104"/>
      <c r="R63" s="105"/>
    </row>
    <row r="64" spans="1:18" s="67" customFormat="1" ht="9.6" customHeight="1">
      <c r="A64" s="70"/>
      <c r="B64" s="72"/>
      <c r="C64" s="72"/>
      <c r="D64" s="73"/>
      <c r="E64" s="74"/>
      <c r="F64" s="74"/>
      <c r="G64" s="89"/>
      <c r="H64" s="90"/>
      <c r="I64" s="79"/>
      <c r="J64" s="79"/>
      <c r="K64" s="91"/>
      <c r="L64" s="92"/>
      <c r="M64" s="78" t="s">
        <v>81</v>
      </c>
      <c r="N64" s="100"/>
      <c r="O64" s="102"/>
      <c r="P64" s="103"/>
      <c r="Q64" s="104"/>
      <c r="R64" s="105"/>
    </row>
    <row r="65" spans="1:18" s="67" customFormat="1" ht="9.6" customHeight="1">
      <c r="A65" s="70">
        <v>29</v>
      </c>
      <c r="B65" s="84"/>
      <c r="C65" s="85"/>
      <c r="D65" s="407" t="s">
        <v>77</v>
      </c>
      <c r="E65" s="407"/>
      <c r="F65" s="407"/>
      <c r="G65" s="60"/>
      <c r="H65" s="61"/>
      <c r="I65" s="79"/>
      <c r="J65" s="79"/>
      <c r="K65" s="79"/>
      <c r="L65" s="88"/>
      <c r="M65" s="80" t="s">
        <v>196</v>
      </c>
      <c r="N65" s="81"/>
      <c r="O65" s="113"/>
      <c r="P65" s="103"/>
      <c r="Q65" s="104"/>
      <c r="R65" s="105"/>
    </row>
    <row r="66" spans="1:18" s="67" customFormat="1" ht="9.6" customHeight="1">
      <c r="A66" s="70"/>
      <c r="B66" s="72"/>
      <c r="C66" s="72"/>
      <c r="D66" s="73"/>
      <c r="E66" s="107"/>
      <c r="F66" s="74"/>
      <c r="G66" s="75"/>
      <c r="H66" s="76"/>
      <c r="I66" s="78" t="s">
        <v>165</v>
      </c>
      <c r="J66" s="78"/>
      <c r="K66" s="79"/>
      <c r="L66" s="88"/>
      <c r="M66" s="80"/>
      <c r="N66" s="81"/>
      <c r="O66" s="113"/>
      <c r="P66" s="103"/>
      <c r="Q66" s="104"/>
      <c r="R66" s="105"/>
    </row>
    <row r="67" spans="1:18" s="67" customFormat="1" ht="9.6" customHeight="1">
      <c r="A67" s="70">
        <v>30</v>
      </c>
      <c r="B67" s="84"/>
      <c r="C67" s="85"/>
      <c r="D67" s="407" t="s">
        <v>78</v>
      </c>
      <c r="E67" s="407"/>
      <c r="F67" s="407"/>
      <c r="G67" s="86"/>
      <c r="H67" s="87"/>
      <c r="I67" s="79" t="s">
        <v>169</v>
      </c>
      <c r="J67" s="88"/>
      <c r="K67" s="79"/>
      <c r="L67" s="88"/>
      <c r="M67" s="80"/>
      <c r="N67" s="81"/>
      <c r="O67" s="80"/>
      <c r="P67" s="65"/>
      <c r="Q67" s="66"/>
    </row>
    <row r="68" spans="1:18" s="67" customFormat="1" ht="9.6" customHeight="1">
      <c r="A68" s="70"/>
      <c r="B68" s="72"/>
      <c r="C68" s="72"/>
      <c r="D68" s="73"/>
      <c r="E68" s="74"/>
      <c r="F68" s="74"/>
      <c r="G68" s="89"/>
      <c r="H68" s="90"/>
      <c r="I68" s="91"/>
      <c r="J68" s="92"/>
      <c r="K68" s="78" t="s">
        <v>81</v>
      </c>
      <c r="L68" s="98"/>
      <c r="M68" s="80"/>
      <c r="N68" s="81"/>
      <c r="O68" s="80"/>
      <c r="P68" s="65"/>
      <c r="Q68" s="66"/>
    </row>
    <row r="69" spans="1:18" s="67" customFormat="1" ht="9.6" customHeight="1">
      <c r="A69" s="70">
        <v>31</v>
      </c>
      <c r="B69" s="84"/>
      <c r="C69" s="85"/>
      <c r="D69" s="407" t="s">
        <v>58</v>
      </c>
      <c r="E69" s="407"/>
      <c r="F69" s="407"/>
      <c r="G69" s="60"/>
      <c r="H69" s="61"/>
      <c r="I69" s="79"/>
      <c r="J69" s="88"/>
      <c r="K69" s="79" t="s">
        <v>148</v>
      </c>
      <c r="L69" s="79"/>
      <c r="M69" s="80"/>
      <c r="N69" s="81"/>
      <c r="O69" s="80"/>
      <c r="P69" s="119"/>
      <c r="Q69" s="66"/>
    </row>
    <row r="70" spans="1:18" s="67" customFormat="1" ht="9.6" customHeight="1">
      <c r="A70" s="70"/>
      <c r="B70" s="72"/>
      <c r="C70" s="72"/>
      <c r="D70" s="73"/>
      <c r="E70" s="107"/>
      <c r="F70" s="74"/>
      <c r="G70" s="75"/>
      <c r="H70" s="76"/>
      <c r="I70" s="78" t="s">
        <v>81</v>
      </c>
      <c r="J70" s="98"/>
      <c r="K70" s="79"/>
      <c r="L70" s="109"/>
      <c r="M70" s="78" t="s">
        <v>145</v>
      </c>
      <c r="N70" s="81"/>
      <c r="O70" s="80"/>
      <c r="P70" s="120"/>
      <c r="Q70" s="66"/>
    </row>
    <row r="71" spans="1:18" s="67" customFormat="1" ht="9.6" customHeight="1">
      <c r="A71" s="57">
        <v>32</v>
      </c>
      <c r="B71" s="58"/>
      <c r="C71" s="59">
        <v>2</v>
      </c>
      <c r="D71" s="407" t="s">
        <v>51</v>
      </c>
      <c r="E71" s="407"/>
      <c r="F71" s="407"/>
      <c r="G71" s="86"/>
      <c r="H71" s="87"/>
      <c r="I71" s="79"/>
      <c r="J71" s="79"/>
      <c r="K71" s="79"/>
      <c r="L71" s="79"/>
      <c r="M71" s="121"/>
      <c r="N71" s="122"/>
      <c r="O71" s="123" t="s">
        <v>160</v>
      </c>
      <c r="P71" s="124" t="s">
        <v>11</v>
      </c>
      <c r="Q71" s="66"/>
    </row>
    <row r="72" spans="1:18" ht="15.75" customHeight="1">
      <c r="A72" s="125"/>
      <c r="B72" s="125"/>
      <c r="C72" s="126"/>
      <c r="D72" s="127"/>
      <c r="E72" s="128"/>
      <c r="F72" s="128"/>
      <c r="G72" s="129"/>
      <c r="H72" s="130"/>
      <c r="I72" s="127"/>
      <c r="J72" s="131"/>
      <c r="K72" s="127"/>
      <c r="L72" s="131"/>
      <c r="M72" s="400" t="s">
        <v>160</v>
      </c>
      <c r="N72" s="132"/>
      <c r="O72" s="133" t="s">
        <v>155</v>
      </c>
      <c r="P72" s="408"/>
      <c r="Q72" s="408"/>
      <c r="R72" s="408"/>
    </row>
    <row r="73" spans="1:18" ht="16.5" customHeight="1">
      <c r="A73" s="125"/>
      <c r="B73" s="125"/>
      <c r="C73" s="126"/>
      <c r="D73" s="127"/>
      <c r="E73" s="128"/>
      <c r="F73" s="128"/>
      <c r="G73" s="129"/>
      <c r="H73" s="130"/>
      <c r="I73" s="127"/>
      <c r="J73" s="131"/>
      <c r="K73" s="127"/>
      <c r="L73" s="131"/>
      <c r="M73" s="133"/>
      <c r="N73" s="134"/>
      <c r="O73" s="133"/>
      <c r="P73" s="135"/>
      <c r="Q73" s="136"/>
      <c r="R73" s="136"/>
    </row>
    <row r="74" spans="1:18">
      <c r="A74" s="125"/>
      <c r="B74" s="125"/>
      <c r="C74" s="137"/>
      <c r="D74" s="138"/>
      <c r="E74" s="139"/>
      <c r="F74" s="139"/>
      <c r="G74" s="137"/>
      <c r="H74" s="140"/>
      <c r="I74" s="139"/>
      <c r="J74" s="141"/>
      <c r="K74" s="139"/>
      <c r="L74" s="141"/>
      <c r="M74" s="139"/>
      <c r="N74" s="142"/>
      <c r="O74" s="125"/>
      <c r="P74" s="143"/>
      <c r="Q74" s="125"/>
      <c r="R74" s="125"/>
    </row>
    <row r="75" spans="1:18">
      <c r="A75" s="125"/>
      <c r="B75" s="125"/>
      <c r="C75" s="144"/>
      <c r="D75" s="145" t="s">
        <v>12</v>
      </c>
      <c r="E75" s="145"/>
      <c r="F75" s="145"/>
      <c r="G75" s="145"/>
      <c r="H75" s="145"/>
      <c r="I75" s="405" t="s">
        <v>17</v>
      </c>
      <c r="J75" s="405"/>
      <c r="K75" s="405"/>
      <c r="L75" s="145"/>
      <c r="M75" s="145"/>
      <c r="N75" s="142"/>
      <c r="O75" s="125"/>
      <c r="P75" s="143"/>
      <c r="Q75" s="125"/>
      <c r="R75" s="125"/>
    </row>
    <row r="76" spans="1:18" hidden="1">
      <c r="A76" s="125"/>
      <c r="B76" s="125"/>
      <c r="C76" s="137"/>
      <c r="D76" s="146"/>
      <c r="E76" s="147"/>
      <c r="F76" s="147"/>
      <c r="G76" s="148"/>
      <c r="H76" s="149"/>
      <c r="I76" s="147"/>
      <c r="J76" s="150"/>
      <c r="K76" s="147"/>
      <c r="L76" s="141"/>
      <c r="M76" s="139"/>
      <c r="N76" s="142"/>
      <c r="O76" s="125"/>
      <c r="P76" s="143"/>
      <c r="Q76" s="125"/>
      <c r="R76" s="125"/>
    </row>
    <row r="77" spans="1:18" hidden="1">
      <c r="A77" s="125"/>
      <c r="B77" s="125"/>
      <c r="C77" s="137"/>
      <c r="D77" s="146"/>
      <c r="E77" s="147"/>
      <c r="F77" s="147"/>
      <c r="G77" s="148"/>
      <c r="H77" s="149"/>
      <c r="I77" s="139"/>
      <c r="J77" s="147"/>
      <c r="K77" s="147"/>
      <c r="L77" s="141"/>
      <c r="M77" s="139"/>
      <c r="N77" s="142"/>
      <c r="O77" s="125"/>
      <c r="P77" s="143"/>
      <c r="Q77" s="125"/>
      <c r="R77" s="125"/>
    </row>
    <row r="78" spans="1:18" hidden="1">
      <c r="A78" s="125"/>
      <c r="B78" s="125"/>
      <c r="C78" s="137"/>
      <c r="D78" s="138"/>
      <c r="E78" s="139"/>
      <c r="F78" s="139"/>
      <c r="G78" s="137"/>
      <c r="H78" s="140"/>
      <c r="I78" s="139"/>
      <c r="J78" s="141"/>
      <c r="K78" s="139"/>
      <c r="L78" s="141"/>
      <c r="M78" s="139"/>
      <c r="N78" s="142"/>
      <c r="O78" s="125"/>
      <c r="P78" s="143"/>
      <c r="Q78" s="125"/>
      <c r="R78" s="125"/>
    </row>
    <row r="79" spans="1:18">
      <c r="A79" s="125"/>
      <c r="B79" s="125"/>
      <c r="C79" s="137"/>
      <c r="D79" s="138"/>
      <c r="E79" s="139"/>
      <c r="F79" s="139"/>
      <c r="G79" s="137"/>
      <c r="H79" s="140"/>
      <c r="I79" s="139"/>
      <c r="J79" s="141"/>
      <c r="K79" s="139"/>
      <c r="L79" s="141"/>
      <c r="M79" s="139"/>
      <c r="N79" s="142"/>
      <c r="O79" s="125"/>
      <c r="P79" s="143"/>
      <c r="Q79" s="125"/>
      <c r="R79" s="125"/>
    </row>
    <row r="80" spans="1:18">
      <c r="A80" s="125"/>
      <c r="B80" s="125"/>
      <c r="C80" s="126"/>
      <c r="D80" s="151"/>
      <c r="E80" s="125"/>
      <c r="F80" s="125"/>
      <c r="G80" s="126"/>
      <c r="H80" s="152"/>
      <c r="I80" s="125"/>
      <c r="J80" s="142"/>
      <c r="K80" s="125"/>
      <c r="L80" s="143"/>
      <c r="M80" s="125"/>
      <c r="N80" s="142"/>
      <c r="O80" s="125"/>
      <c r="P80" s="143"/>
      <c r="Q80" s="125"/>
      <c r="R80" s="125"/>
    </row>
  </sheetData>
  <mergeCells count="38">
    <mergeCell ref="D13:F13"/>
    <mergeCell ref="A6:B6"/>
    <mergeCell ref="O6:P6"/>
    <mergeCell ref="D7:F7"/>
    <mergeCell ref="D9:F9"/>
    <mergeCell ref="D11:F11"/>
    <mergeCell ref="D33:F33"/>
    <mergeCell ref="D35:F35"/>
    <mergeCell ref="D37:F37"/>
    <mergeCell ref="D15:F15"/>
    <mergeCell ref="D17:F17"/>
    <mergeCell ref="D19:F19"/>
    <mergeCell ref="D21:F21"/>
    <mergeCell ref="D23:F23"/>
    <mergeCell ref="D25:F25"/>
    <mergeCell ref="P72:R72"/>
    <mergeCell ref="D51:F51"/>
    <mergeCell ref="D53:F53"/>
    <mergeCell ref="D55:F55"/>
    <mergeCell ref="D57:F57"/>
    <mergeCell ref="D59:F59"/>
    <mergeCell ref="D61:F61"/>
    <mergeCell ref="I75:K75"/>
    <mergeCell ref="A1:M1"/>
    <mergeCell ref="D63:F63"/>
    <mergeCell ref="D65:F65"/>
    <mergeCell ref="D67:F67"/>
    <mergeCell ref="D69:F69"/>
    <mergeCell ref="D71:F71"/>
    <mergeCell ref="D39:F39"/>
    <mergeCell ref="D41:F41"/>
    <mergeCell ref="D43:F43"/>
    <mergeCell ref="D45:F45"/>
    <mergeCell ref="D47:F47"/>
    <mergeCell ref="D49:F49"/>
    <mergeCell ref="D27:F27"/>
    <mergeCell ref="D29:F29"/>
    <mergeCell ref="D31:F31"/>
  </mergeCells>
  <conditionalFormatting sqref="G67 G35 G47 G11 G55 G23 G27 G19 G51 G59 G63 G15 G39 G43 G31 G71">
    <cfRule type="expression" dxfId="423" priority="11" stopIfTrue="1">
      <formula>AND(#REF!&lt;9,$B11&gt;0)</formula>
    </cfRule>
  </conditionalFormatting>
  <conditionalFormatting sqref="D63 I10 D9 D11 D67 D69 D13 D15 D17 D19 D21 D23 D25 D27 D29 D31 D33 D35 D37 D39 D41 D43 D45 D47 D49 D51 D53 D55 D57 D59 D61 D65 D71">
    <cfRule type="cellIs" dxfId="422" priority="12" stopIfTrue="1" operator="equal">
      <formula>"Bye"</formula>
    </cfRule>
    <cfRule type="expression" dxfId="421" priority="13" stopIfTrue="1">
      <formula>AND(#REF!&lt;9,$B9&gt;0)</formula>
    </cfRule>
  </conditionalFormatting>
  <conditionalFormatting sqref="M16 M32 M48 M64 I14 I18 I22 I26 I30 I34 I38 I42 I46 I50 I54 I58 I70 I66 I62 K20 K28 K60 K68 K44 K36 O24 O56">
    <cfRule type="expression" dxfId="420" priority="14" stopIfTrue="1">
      <formula>#REF!="as"</formula>
    </cfRule>
    <cfRule type="expression" dxfId="419" priority="15" stopIfTrue="1">
      <formula>#REF!="bs"</formula>
    </cfRule>
  </conditionalFormatting>
  <conditionalFormatting sqref="I12 I60 G14 G18 G22 G26 G30 G34 G38 G42 G46 G50 G54 G58 G62 G66 K16 M24 K32 M41 K48 M56 I68 G70 I20 I28 I36 I44 I52 K64 G10">
    <cfRule type="expression" dxfId="418" priority="18" stopIfTrue="1">
      <formula>AND($K$1="CU",G10="Umpire")</formula>
    </cfRule>
    <cfRule type="expression" dxfId="417" priority="19" stopIfTrue="1">
      <formula>AND($K$1="CU",G10&lt;&gt;"Umpire",H10&lt;&gt;"")</formula>
    </cfRule>
    <cfRule type="expression" dxfId="416" priority="20" stopIfTrue="1">
      <formula>AND($K$1="CU",G10&lt;&gt;"Umpire")</formula>
    </cfRule>
  </conditionalFormatting>
  <conditionalFormatting sqref="H10 H14 H18 H22 H26 H30 H34 H38 H42 H46 H50 H54 H58 H62 H66 H70 J68 J60 J44 J36 J28 J20 J12 L16 L32 L48 L64 N56 N24 J52">
    <cfRule type="expression" dxfId="415" priority="21" stopIfTrue="1">
      <formula>$K$1="CU"</formula>
    </cfRule>
  </conditionalFormatting>
  <conditionalFormatting sqref="K52">
    <cfRule type="expression" dxfId="414" priority="9" stopIfTrue="1">
      <formula>#REF!="as"</formula>
    </cfRule>
    <cfRule type="expression" dxfId="413" priority="10" stopIfTrue="1">
      <formula>#REF!="bs"</formula>
    </cfRule>
  </conditionalFormatting>
  <conditionalFormatting sqref="K12">
    <cfRule type="cellIs" dxfId="412" priority="7" stopIfTrue="1" operator="equal">
      <formula>"Bye"</formula>
    </cfRule>
    <cfRule type="expression" dxfId="411" priority="8" stopIfTrue="1">
      <formula>AND(#REF!&lt;9,$B12&gt;0)</formula>
    </cfRule>
  </conditionalFormatting>
  <conditionalFormatting sqref="M70">
    <cfRule type="expression" dxfId="410" priority="5" stopIfTrue="1">
      <formula>#REF!="as"</formula>
    </cfRule>
    <cfRule type="expression" dxfId="409" priority="6" stopIfTrue="1">
      <formula>#REF!="bs"</formula>
    </cfRule>
  </conditionalFormatting>
  <conditionalFormatting sqref="M72">
    <cfRule type="expression" dxfId="408" priority="3" stopIfTrue="1">
      <formula>#REF!="as"</formula>
    </cfRule>
    <cfRule type="expression" dxfId="407" priority="4" stopIfTrue="1">
      <formula>#REF!="bs"</formula>
    </cfRule>
  </conditionalFormatting>
  <conditionalFormatting sqref="O40">
    <cfRule type="expression" dxfId="406" priority="1" stopIfTrue="1">
      <formula>#REF!="as"</formula>
    </cfRule>
    <cfRule type="expression" dxfId="405" priority="2" stopIfTrue="1">
      <formula>#REF!="bs"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paperSize="9" scale="74" orientation="portrait" horizontalDpi="360" verticalDpi="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enableFormatConditionsCalculation="0">
    <pageSetUpPr fitToPage="1"/>
  </sheetPr>
  <dimension ref="A1:U80"/>
  <sheetViews>
    <sheetView showGridLines="0" showZeros="0" tabSelected="1" showRuler="0" zoomScale="60" zoomScaleNormal="60" workbookViewId="0">
      <selection activeCell="V54" sqref="V54"/>
    </sheetView>
  </sheetViews>
  <sheetFormatPr defaultColWidth="8.875" defaultRowHeight="15.75"/>
  <cols>
    <col min="1" max="1" width="3" customWidth="1"/>
    <col min="2" max="2" width="4.625" customWidth="1"/>
    <col min="3" max="3" width="3.625" customWidth="1"/>
    <col min="4" max="4" width="15" customWidth="1"/>
    <col min="5" max="5" width="5" customWidth="1"/>
    <col min="6" max="6" width="17.875" customWidth="1"/>
    <col min="7" max="7" width="10.125" customWidth="1"/>
    <col min="8" max="8" width="8.5" customWidth="1"/>
    <col min="9" max="9" width="10.625" customWidth="1"/>
    <col min="10" max="10" width="1.625" customWidth="1"/>
    <col min="11" max="11" width="11.625" customWidth="1"/>
    <col min="12" max="12" width="1" customWidth="1"/>
    <col min="13" max="13" width="10.625" customWidth="1"/>
    <col min="14" max="14" width="1.625" customWidth="1"/>
    <col min="15" max="15" width="10.625" customWidth="1"/>
    <col min="16" max="16" width="3" customWidth="1"/>
    <col min="17" max="17" width="0" hidden="1" customWidth="1"/>
    <col min="18" max="18" width="2.375" customWidth="1"/>
    <col min="19" max="19" width="9.5" hidden="1" customWidth="1"/>
    <col min="20" max="20" width="8.5" hidden="1" customWidth="1"/>
    <col min="21" max="21" width="10" hidden="1" customWidth="1"/>
  </cols>
  <sheetData>
    <row r="1" spans="1:21" s="11" customFormat="1" ht="63.95" customHeight="1">
      <c r="A1" s="406" t="s">
        <v>217</v>
      </c>
      <c r="B1" s="406"/>
      <c r="C1" s="406"/>
      <c r="D1" s="406"/>
      <c r="E1" s="406"/>
      <c r="F1" s="406"/>
      <c r="G1" s="406"/>
      <c r="H1" s="406"/>
      <c r="I1" s="406"/>
      <c r="J1" s="406"/>
      <c r="K1" s="406"/>
      <c r="L1" s="406"/>
      <c r="M1" s="406"/>
      <c r="N1" s="7"/>
      <c r="O1" s="8"/>
      <c r="P1" s="9"/>
      <c r="Q1" s="9"/>
      <c r="R1" s="9"/>
      <c r="S1" s="9"/>
      <c r="T1" s="10"/>
    </row>
    <row r="2" spans="1:21" s="11" customFormat="1" ht="31.7" customHeight="1">
      <c r="A2" s="2" t="s">
        <v>14</v>
      </c>
      <c r="B2" s="1"/>
      <c r="C2" s="2"/>
      <c r="D2" s="3"/>
      <c r="E2" s="3"/>
      <c r="F2" s="4"/>
      <c r="G2" s="4"/>
      <c r="H2" s="5"/>
      <c r="I2" s="4"/>
      <c r="J2" s="4"/>
      <c r="K2" s="12"/>
      <c r="L2" s="12"/>
      <c r="M2" s="12"/>
      <c r="N2" s="7"/>
      <c r="O2" s="8"/>
      <c r="P2" s="9"/>
      <c r="Q2" s="9"/>
      <c r="R2" s="9"/>
      <c r="S2" s="9"/>
      <c r="T2" s="10"/>
    </row>
    <row r="3" spans="1:21" s="11" customFormat="1" ht="22.5" customHeight="1">
      <c r="A3" s="13" t="s">
        <v>0</v>
      </c>
      <c r="B3" s="14"/>
      <c r="C3" s="15"/>
      <c r="D3" s="16"/>
      <c r="E3" s="16"/>
      <c r="F3" s="12"/>
      <c r="G3" s="12"/>
      <c r="H3" s="17"/>
      <c r="I3" s="18" t="s">
        <v>18</v>
      </c>
      <c r="J3" s="18"/>
      <c r="K3" s="18"/>
      <c r="L3" s="18"/>
      <c r="M3" s="6"/>
      <c r="N3" s="7"/>
      <c r="O3" s="8"/>
      <c r="P3" s="9"/>
      <c r="Q3" s="9"/>
      <c r="R3" s="9"/>
      <c r="S3" s="9"/>
      <c r="T3" s="10"/>
    </row>
    <row r="4" spans="1:21" s="11" customFormat="1" ht="15.95" customHeight="1">
      <c r="A4" s="13"/>
      <c r="B4" s="14"/>
      <c r="C4" s="15"/>
      <c r="D4" s="16"/>
      <c r="E4" s="16"/>
      <c r="F4" s="12"/>
      <c r="G4" s="12"/>
      <c r="H4" s="19"/>
      <c r="I4" s="20"/>
      <c r="J4" s="20"/>
      <c r="K4" s="20"/>
      <c r="L4" s="20"/>
      <c r="M4" s="12"/>
      <c r="N4" s="7"/>
      <c r="O4" s="8"/>
      <c r="P4" s="9"/>
      <c r="Q4" s="9"/>
      <c r="R4" s="9"/>
      <c r="S4" s="10"/>
      <c r="T4" s="10"/>
    </row>
    <row r="5" spans="1:21" s="29" customFormat="1" ht="11.25" customHeight="1">
      <c r="A5" s="21"/>
      <c r="B5" s="21"/>
      <c r="C5" s="22"/>
      <c r="D5" s="23"/>
      <c r="E5" s="21" t="s">
        <v>16</v>
      </c>
      <c r="F5" s="21"/>
      <c r="G5" s="22"/>
      <c r="H5" s="24"/>
      <c r="I5" s="25"/>
      <c r="J5" s="21"/>
      <c r="K5" s="26"/>
      <c r="L5" s="27"/>
      <c r="M5" s="21"/>
      <c r="N5" s="27"/>
      <c r="O5" s="21"/>
      <c r="P5" s="28" t="s">
        <v>1</v>
      </c>
    </row>
    <row r="6" spans="1:21" s="40" customFormat="1" ht="11.25" customHeight="1" thickBot="1">
      <c r="A6" s="409"/>
      <c r="B6" s="409"/>
      <c r="C6" s="30"/>
      <c r="D6" s="31"/>
      <c r="E6" s="32"/>
      <c r="F6" s="33"/>
      <c r="G6" s="34"/>
      <c r="H6" s="35"/>
      <c r="I6" s="36"/>
      <c r="J6" s="37"/>
      <c r="K6" s="38"/>
      <c r="L6" s="39"/>
      <c r="M6" s="32"/>
      <c r="N6" s="37"/>
      <c r="O6" s="410" t="s">
        <v>17</v>
      </c>
      <c r="P6" s="410"/>
    </row>
    <row r="7" spans="1:21" s="29" customFormat="1" ht="9.75">
      <c r="A7" s="41"/>
      <c r="B7" s="42" t="s">
        <v>2</v>
      </c>
      <c r="C7" s="43" t="s">
        <v>3</v>
      </c>
      <c r="D7" s="411" t="s">
        <v>4</v>
      </c>
      <c r="E7" s="411"/>
      <c r="F7" s="411"/>
      <c r="G7" s="44" t="s">
        <v>5</v>
      </c>
      <c r="H7" s="45" t="s">
        <v>6</v>
      </c>
      <c r="I7" s="46" t="s">
        <v>7</v>
      </c>
      <c r="J7" s="47"/>
      <c r="K7" s="46" t="s">
        <v>8</v>
      </c>
      <c r="L7" s="47"/>
      <c r="M7" s="46" t="s">
        <v>9</v>
      </c>
      <c r="N7" s="47"/>
      <c r="O7" s="46" t="s">
        <v>10</v>
      </c>
      <c r="P7" s="48"/>
    </row>
    <row r="8" spans="1:21" s="29" customFormat="1" ht="3.75" customHeight="1" thickBot="1">
      <c r="A8" s="49"/>
      <c r="B8" s="50"/>
      <c r="C8" s="50"/>
      <c r="D8" s="51"/>
      <c r="E8" s="51"/>
      <c r="F8" s="52"/>
      <c r="G8" s="53"/>
      <c r="H8" s="54"/>
      <c r="I8" s="53"/>
      <c r="J8" s="55"/>
      <c r="K8" s="53"/>
      <c r="L8" s="55"/>
      <c r="M8" s="53"/>
      <c r="N8" s="55"/>
      <c r="O8" s="53"/>
      <c r="P8" s="56"/>
    </row>
    <row r="9" spans="1:21" s="67" customFormat="1" ht="9" customHeight="1">
      <c r="A9" s="57">
        <v>1</v>
      </c>
      <c r="B9" s="58"/>
      <c r="C9" s="59">
        <v>1</v>
      </c>
      <c r="D9" s="407" t="s">
        <v>19</v>
      </c>
      <c r="E9" s="407"/>
      <c r="F9" s="407"/>
      <c r="G9" s="60"/>
      <c r="H9" s="61"/>
      <c r="I9" s="62"/>
      <c r="J9" s="62"/>
      <c r="K9" s="62"/>
      <c r="L9" s="62"/>
      <c r="M9" s="63"/>
      <c r="N9" s="64"/>
      <c r="O9" s="63"/>
      <c r="P9" s="65"/>
      <c r="Q9" s="66"/>
      <c r="S9" s="68" t="str">
        <f>[1]Officials!P24</f>
        <v>Umpire</v>
      </c>
      <c r="U9" s="69" t="str">
        <f>E$9&amp;" "&amp;D$9</f>
        <v xml:space="preserve"> Крук Дарья</v>
      </c>
    </row>
    <row r="10" spans="1:21" s="67" customFormat="1" ht="9.6" customHeight="1">
      <c r="A10" s="70"/>
      <c r="B10" s="71"/>
      <c r="C10" s="72"/>
      <c r="D10" s="73"/>
      <c r="E10" s="62"/>
      <c r="F10" s="74"/>
      <c r="G10" s="75"/>
      <c r="H10" s="76"/>
      <c r="I10" s="77" t="s">
        <v>83</v>
      </c>
      <c r="J10" s="78"/>
      <c r="K10" s="79"/>
      <c r="L10" s="79"/>
      <c r="M10" s="80"/>
      <c r="N10" s="81"/>
      <c r="O10" s="80"/>
      <c r="P10" s="65"/>
      <c r="Q10" s="66"/>
      <c r="S10" s="82" t="str">
        <f>[1]Officials!P25</f>
        <v xml:space="preserve"> </v>
      </c>
      <c r="U10" s="83" t="str">
        <f>E$11&amp;" "&amp;D$11</f>
        <v xml:space="preserve"> Бинцаровская Анна</v>
      </c>
    </row>
    <row r="11" spans="1:21" s="67" customFormat="1" ht="9.6" customHeight="1">
      <c r="A11" s="70">
        <v>2</v>
      </c>
      <c r="B11" s="84"/>
      <c r="C11" s="85"/>
      <c r="D11" s="407" t="s">
        <v>27</v>
      </c>
      <c r="E11" s="407"/>
      <c r="F11" s="407"/>
      <c r="G11" s="86"/>
      <c r="H11" s="87"/>
      <c r="I11" s="79" t="s">
        <v>84</v>
      </c>
      <c r="J11" s="88"/>
      <c r="K11" s="79"/>
      <c r="L11" s="79"/>
      <c r="M11" s="80"/>
      <c r="N11" s="81"/>
      <c r="O11" s="80"/>
      <c r="P11" s="65"/>
      <c r="Q11" s="66"/>
      <c r="S11" s="82" t="str">
        <f>[1]Officials!P26</f>
        <v xml:space="preserve"> </v>
      </c>
      <c r="U11" s="83" t="str">
        <f>E$13&amp;" "&amp;D$13</f>
        <v xml:space="preserve"> Чамеева Яна</v>
      </c>
    </row>
    <row r="12" spans="1:21" s="67" customFormat="1" ht="9.6" customHeight="1">
      <c r="A12" s="70"/>
      <c r="B12" s="72"/>
      <c r="C12" s="72"/>
      <c r="D12" s="73"/>
      <c r="E12" s="74"/>
      <c r="F12" s="74"/>
      <c r="G12" s="89"/>
      <c r="H12" s="90"/>
      <c r="I12" s="91"/>
      <c r="J12" s="92"/>
      <c r="K12" s="371" t="s">
        <v>83</v>
      </c>
      <c r="L12" s="78"/>
      <c r="M12" s="80"/>
      <c r="N12" s="81"/>
      <c r="O12" s="80"/>
      <c r="P12" s="65"/>
      <c r="Q12" s="66"/>
      <c r="S12" s="82" t="str">
        <f>[1]Officials!P27</f>
        <v xml:space="preserve"> </v>
      </c>
      <c r="U12" s="83" t="str">
        <f>E$15&amp;" "&amp;D$15</f>
        <v xml:space="preserve"> Лободаева Александра</v>
      </c>
    </row>
    <row r="13" spans="1:21" s="67" customFormat="1" ht="9.6" customHeight="1">
      <c r="A13" s="70">
        <v>3</v>
      </c>
      <c r="B13" s="84"/>
      <c r="C13" s="85"/>
      <c r="D13" s="407" t="s">
        <v>28</v>
      </c>
      <c r="E13" s="407"/>
      <c r="F13" s="407"/>
      <c r="G13" s="60"/>
      <c r="H13" s="61"/>
      <c r="I13" s="79"/>
      <c r="J13" s="88"/>
      <c r="K13" s="79" t="s">
        <v>110</v>
      </c>
      <c r="L13" s="88"/>
      <c r="M13" s="80"/>
      <c r="N13" s="81"/>
      <c r="O13" s="80"/>
      <c r="P13" s="65"/>
      <c r="Q13" s="66"/>
      <c r="S13" s="82" t="str">
        <f>[1]Officials!P28</f>
        <v xml:space="preserve"> </v>
      </c>
      <c r="T13" s="93"/>
      <c r="U13" s="83" t="str">
        <f>E$17&amp;" "&amp;D$17</f>
        <v xml:space="preserve"> Дичковская Карина</v>
      </c>
    </row>
    <row r="14" spans="1:21" s="67" customFormat="1" ht="9.6" customHeight="1">
      <c r="A14" s="70"/>
      <c r="B14" s="72"/>
      <c r="C14" s="72"/>
      <c r="D14" s="94"/>
      <c r="E14" s="95"/>
      <c r="F14" s="96"/>
      <c r="G14" s="97"/>
      <c r="H14" s="76"/>
      <c r="I14" s="78" t="s">
        <v>85</v>
      </c>
      <c r="J14" s="98"/>
      <c r="K14" s="79"/>
      <c r="L14" s="99"/>
      <c r="M14" s="80"/>
      <c r="N14" s="81"/>
      <c r="O14" s="80"/>
      <c r="P14" s="65"/>
      <c r="Q14" s="66"/>
      <c r="S14" s="82" t="str">
        <f>[1]Officials!P29</f>
        <v xml:space="preserve"> </v>
      </c>
      <c r="U14" s="83" t="str">
        <f>E$19&amp;" "&amp;D$19</f>
        <v xml:space="preserve"> Клепекова Ирина</v>
      </c>
    </row>
    <row r="15" spans="1:21" s="67" customFormat="1" ht="9.6" customHeight="1">
      <c r="A15" s="70">
        <v>4</v>
      </c>
      <c r="B15" s="84"/>
      <c r="C15" s="85"/>
      <c r="D15" s="407" t="s">
        <v>29</v>
      </c>
      <c r="E15" s="407"/>
      <c r="F15" s="407"/>
      <c r="G15" s="86"/>
      <c r="H15" s="87"/>
      <c r="I15" s="79" t="s">
        <v>86</v>
      </c>
      <c r="J15" s="79"/>
      <c r="K15" s="79"/>
      <c r="L15" s="88"/>
      <c r="M15" s="80"/>
      <c r="N15" s="81"/>
      <c r="O15" s="80"/>
      <c r="P15" s="65"/>
      <c r="Q15" s="66"/>
      <c r="S15" s="82" t="str">
        <f>[1]Officials!P30</f>
        <v xml:space="preserve"> </v>
      </c>
      <c r="U15" s="83" t="str">
        <f>E$21&amp;" "&amp;D$21</f>
        <v xml:space="preserve"> Седых Мария</v>
      </c>
    </row>
    <row r="16" spans="1:21" s="67" customFormat="1" ht="9.6" customHeight="1">
      <c r="A16" s="70"/>
      <c r="B16" s="72"/>
      <c r="C16" s="72"/>
      <c r="D16" s="73"/>
      <c r="E16" s="74"/>
      <c r="F16" s="74"/>
      <c r="G16" s="89"/>
      <c r="H16" s="90"/>
      <c r="I16" s="79"/>
      <c r="J16" s="79"/>
      <c r="K16" s="91"/>
      <c r="L16" s="92"/>
      <c r="M16" s="78" t="s">
        <v>83</v>
      </c>
      <c r="N16" s="100"/>
      <c r="O16" s="80"/>
      <c r="P16" s="65"/>
      <c r="Q16" s="66"/>
      <c r="S16" s="82" t="str">
        <f>[1]Officials!P31</f>
        <v xml:space="preserve"> </v>
      </c>
      <c r="U16" s="83" t="str">
        <f>E$23&amp;" "&amp;D$23</f>
        <v xml:space="preserve"> Перепехина Юлия</v>
      </c>
    </row>
    <row r="17" spans="1:21" s="67" customFormat="1" ht="9.6" customHeight="1">
      <c r="A17" s="70">
        <v>5</v>
      </c>
      <c r="B17" s="84"/>
      <c r="C17" s="85"/>
      <c r="D17" s="407" t="s">
        <v>35</v>
      </c>
      <c r="E17" s="407"/>
      <c r="F17" s="407"/>
      <c r="G17" s="60"/>
      <c r="H17" s="61"/>
      <c r="I17" s="79"/>
      <c r="J17" s="79"/>
      <c r="K17" s="79"/>
      <c r="L17" s="88"/>
      <c r="M17" s="80" t="s">
        <v>197</v>
      </c>
      <c r="N17" s="101"/>
      <c r="O17" s="102"/>
      <c r="P17" s="103"/>
      <c r="Q17" s="104"/>
      <c r="R17" s="105"/>
      <c r="S17" s="106" t="str">
        <f>[1]Officials!P32</f>
        <v xml:space="preserve"> </v>
      </c>
      <c r="U17" s="83" t="str">
        <f>E$25&amp;" "&amp;D$25</f>
        <v xml:space="preserve"> Фомина Владислава</v>
      </c>
    </row>
    <row r="18" spans="1:21" s="67" customFormat="1" ht="9.6" customHeight="1">
      <c r="A18" s="70"/>
      <c r="B18" s="72"/>
      <c r="C18" s="72"/>
      <c r="D18" s="73"/>
      <c r="E18" s="107"/>
      <c r="F18" s="74"/>
      <c r="G18" s="75"/>
      <c r="H18" s="76"/>
      <c r="I18" s="78" t="s">
        <v>87</v>
      </c>
      <c r="J18" s="78"/>
      <c r="K18" s="79"/>
      <c r="L18" s="88"/>
      <c r="M18" s="80"/>
      <c r="N18" s="101"/>
      <c r="O18" s="102"/>
      <c r="P18" s="103"/>
      <c r="Q18" s="104"/>
      <c r="R18" s="105"/>
      <c r="S18" s="106" t="str">
        <f>[1]Officials!P33</f>
        <v xml:space="preserve"> </v>
      </c>
      <c r="U18" s="83" t="str">
        <f>E$27&amp;" "&amp;D$27</f>
        <v xml:space="preserve"> Медюлянова София</v>
      </c>
    </row>
    <row r="19" spans="1:21" s="67" customFormat="1" ht="9.6" customHeight="1">
      <c r="A19" s="70">
        <v>6</v>
      </c>
      <c r="B19" s="84"/>
      <c r="C19" s="85"/>
      <c r="D19" s="407" t="s">
        <v>30</v>
      </c>
      <c r="E19" s="407"/>
      <c r="F19" s="407"/>
      <c r="G19" s="86"/>
      <c r="H19" s="87"/>
      <c r="I19" s="79" t="s">
        <v>88</v>
      </c>
      <c r="J19" s="88"/>
      <c r="K19" s="79"/>
      <c r="L19" s="88"/>
      <c r="M19" s="80"/>
      <c r="N19" s="101"/>
      <c r="O19" s="102"/>
      <c r="P19" s="103"/>
      <c r="Q19" s="104"/>
      <c r="R19" s="105"/>
      <c r="S19" s="106" t="str">
        <f>[1]Officials!P34</f>
        <v xml:space="preserve"> </v>
      </c>
      <c r="U19" s="83" t="str">
        <f>E$29&amp;" "&amp;D$29</f>
        <v xml:space="preserve"> Силицкая Владислава</v>
      </c>
    </row>
    <row r="20" spans="1:21" s="67" customFormat="1" ht="9.6" customHeight="1" thickBot="1">
      <c r="A20" s="70"/>
      <c r="B20" s="72"/>
      <c r="C20" s="72"/>
      <c r="D20" s="73"/>
      <c r="E20" s="74"/>
      <c r="F20" s="74"/>
      <c r="G20" s="89"/>
      <c r="H20" s="90"/>
      <c r="I20" s="81"/>
      <c r="J20" s="92"/>
      <c r="K20" s="78" t="s">
        <v>89</v>
      </c>
      <c r="L20" s="98"/>
      <c r="M20" s="80"/>
      <c r="N20" s="101"/>
      <c r="O20" s="102"/>
      <c r="P20" s="103"/>
      <c r="Q20" s="104"/>
      <c r="R20" s="105"/>
      <c r="S20" s="108" t="str">
        <f>[1]Officials!P35</f>
        <v>None</v>
      </c>
      <c r="U20" s="83" t="str">
        <f>E$31&amp;" "&amp;D$31</f>
        <v xml:space="preserve"> Сельвесюк Елизавета</v>
      </c>
    </row>
    <row r="21" spans="1:21" s="67" customFormat="1" ht="9.6" customHeight="1">
      <c r="A21" s="70">
        <v>7</v>
      </c>
      <c r="B21" s="84"/>
      <c r="C21" s="85"/>
      <c r="D21" s="407" t="s">
        <v>31</v>
      </c>
      <c r="E21" s="407"/>
      <c r="F21" s="407"/>
      <c r="G21" s="60"/>
      <c r="H21" s="61"/>
      <c r="I21" s="79"/>
      <c r="J21" s="88"/>
      <c r="K21" s="79" t="s">
        <v>169</v>
      </c>
      <c r="L21" s="79"/>
      <c r="M21" s="80"/>
      <c r="N21" s="101"/>
      <c r="O21" s="102"/>
      <c r="P21" s="103"/>
      <c r="Q21" s="104"/>
      <c r="R21" s="105"/>
      <c r="U21" s="83" t="str">
        <f>E$33&amp;" "&amp;D$33</f>
        <v xml:space="preserve"> Лапицкая Владислава</v>
      </c>
    </row>
    <row r="22" spans="1:21" s="67" customFormat="1" ht="9.6" customHeight="1">
      <c r="A22" s="70"/>
      <c r="B22" s="72"/>
      <c r="C22" s="72"/>
      <c r="D22" s="73"/>
      <c r="E22" s="107"/>
      <c r="F22" s="74"/>
      <c r="G22" s="75"/>
      <c r="H22" s="76"/>
      <c r="I22" s="78" t="s">
        <v>89</v>
      </c>
      <c r="J22" s="98"/>
      <c r="K22" s="79"/>
      <c r="L22" s="109"/>
      <c r="M22" s="80"/>
      <c r="N22" s="101"/>
      <c r="O22" s="102"/>
      <c r="P22" s="103"/>
      <c r="Q22" s="104"/>
      <c r="R22" s="105"/>
      <c r="U22" s="83" t="str">
        <f>E$35&amp;" "&amp;D$35</f>
        <v xml:space="preserve"> Киндрук Александра</v>
      </c>
    </row>
    <row r="23" spans="1:21" s="67" customFormat="1" ht="9.6" customHeight="1">
      <c r="A23" s="57">
        <v>8</v>
      </c>
      <c r="B23" s="84"/>
      <c r="C23" s="59">
        <v>6</v>
      </c>
      <c r="D23" s="407" t="s">
        <v>24</v>
      </c>
      <c r="E23" s="407"/>
      <c r="F23" s="407"/>
      <c r="G23" s="86"/>
      <c r="H23" s="87"/>
      <c r="I23" s="79" t="s">
        <v>90</v>
      </c>
      <c r="J23" s="79"/>
      <c r="K23" s="79"/>
      <c r="L23" s="79"/>
      <c r="M23" s="80"/>
      <c r="N23" s="101"/>
      <c r="O23" s="102"/>
      <c r="P23" s="103"/>
      <c r="Q23" s="104"/>
      <c r="R23" s="105"/>
      <c r="U23" s="83" t="str">
        <f>E$37&amp;" "&amp;D$37</f>
        <v xml:space="preserve"> Берзина Анна</v>
      </c>
    </row>
    <row r="24" spans="1:21" s="67" customFormat="1" ht="9.6" customHeight="1">
      <c r="A24" s="70"/>
      <c r="B24" s="72"/>
      <c r="C24" s="72"/>
      <c r="D24" s="73"/>
      <c r="E24" s="74"/>
      <c r="F24" s="74"/>
      <c r="G24" s="89"/>
      <c r="H24" s="90"/>
      <c r="I24" s="79"/>
      <c r="J24" s="79"/>
      <c r="K24" s="79"/>
      <c r="L24" s="79"/>
      <c r="M24" s="91"/>
      <c r="N24" s="110"/>
      <c r="O24" s="111" t="s">
        <v>83</v>
      </c>
      <c r="P24" s="103"/>
      <c r="Q24" s="104"/>
      <c r="R24" s="105"/>
      <c r="U24" s="83" t="str">
        <f>E$39&amp;" "&amp;D$39</f>
        <v xml:space="preserve"> Никитенко Мария</v>
      </c>
    </row>
    <row r="25" spans="1:21" s="67" customFormat="1" ht="9.6" customHeight="1">
      <c r="A25" s="57">
        <v>9</v>
      </c>
      <c r="B25" s="84"/>
      <c r="C25" s="59">
        <v>4</v>
      </c>
      <c r="D25" s="407" t="s">
        <v>22</v>
      </c>
      <c r="E25" s="407"/>
      <c r="F25" s="407"/>
      <c r="G25" s="60"/>
      <c r="H25" s="61"/>
      <c r="I25" s="79"/>
      <c r="J25" s="79"/>
      <c r="K25" s="79"/>
      <c r="L25" s="79"/>
      <c r="M25" s="80"/>
      <c r="N25" s="101"/>
      <c r="O25" s="102" t="s">
        <v>168</v>
      </c>
      <c r="P25" s="112"/>
      <c r="Q25" s="104"/>
      <c r="R25" s="105"/>
      <c r="U25" s="83" t="str">
        <f>E$41&amp;" "&amp;D$41</f>
        <v xml:space="preserve"> Шкиленок Мария</v>
      </c>
    </row>
    <row r="26" spans="1:21" s="67" customFormat="1" ht="9.6" customHeight="1">
      <c r="A26" s="70"/>
      <c r="B26" s="72"/>
      <c r="C26" s="72"/>
      <c r="D26" s="73"/>
      <c r="E26" s="62"/>
      <c r="F26" s="74"/>
      <c r="G26" s="75"/>
      <c r="H26" s="76"/>
      <c r="I26" s="78" t="s">
        <v>91</v>
      </c>
      <c r="J26" s="78"/>
      <c r="K26" s="79"/>
      <c r="L26" s="79"/>
      <c r="M26" s="80"/>
      <c r="N26" s="101"/>
      <c r="O26" s="102"/>
      <c r="P26" s="112"/>
      <c r="Q26" s="104"/>
      <c r="R26" s="105"/>
      <c r="U26" s="83" t="str">
        <f>E$43&amp;" "&amp;D$43</f>
        <v xml:space="preserve"> Бошко Милана</v>
      </c>
    </row>
    <row r="27" spans="1:21" s="67" customFormat="1" ht="9.6" customHeight="1">
      <c r="A27" s="70">
        <v>10</v>
      </c>
      <c r="B27" s="84"/>
      <c r="C27" s="85"/>
      <c r="D27" s="407" t="s">
        <v>32</v>
      </c>
      <c r="E27" s="407"/>
      <c r="F27" s="407"/>
      <c r="G27" s="86"/>
      <c r="H27" s="87"/>
      <c r="I27" s="79" t="s">
        <v>92</v>
      </c>
      <c r="J27" s="88"/>
      <c r="K27" s="79"/>
      <c r="L27" s="79"/>
      <c r="M27" s="80"/>
      <c r="N27" s="101"/>
      <c r="O27" s="102"/>
      <c r="P27" s="112"/>
      <c r="Q27" s="104"/>
      <c r="R27" s="105"/>
      <c r="U27" s="83" t="str">
        <f>E$45&amp;" "&amp;D$45</f>
        <v xml:space="preserve"> Легеня Кристина</v>
      </c>
    </row>
    <row r="28" spans="1:21" s="67" customFormat="1" ht="9.6" customHeight="1">
      <c r="A28" s="70"/>
      <c r="B28" s="72"/>
      <c r="C28" s="72"/>
      <c r="D28" s="73"/>
      <c r="E28" s="74"/>
      <c r="F28" s="74"/>
      <c r="G28" s="89"/>
      <c r="H28" s="90"/>
      <c r="I28" s="91"/>
      <c r="J28" s="92"/>
      <c r="K28" s="78" t="s">
        <v>91</v>
      </c>
      <c r="L28" s="78"/>
      <c r="M28" s="80"/>
      <c r="N28" s="101"/>
      <c r="O28" s="102"/>
      <c r="P28" s="112"/>
      <c r="Q28" s="104"/>
      <c r="R28" s="105"/>
      <c r="U28" s="83" t="str">
        <f>E$47&amp;" "&amp;D$47</f>
        <v xml:space="preserve"> Тофпенец Алена</v>
      </c>
    </row>
    <row r="29" spans="1:21" s="67" customFormat="1" ht="9.6" customHeight="1">
      <c r="A29" s="70">
        <v>11</v>
      </c>
      <c r="B29" s="84"/>
      <c r="C29" s="85"/>
      <c r="D29" s="407" t="s">
        <v>33</v>
      </c>
      <c r="E29" s="407"/>
      <c r="F29" s="407"/>
      <c r="G29" s="60"/>
      <c r="H29" s="61"/>
      <c r="I29" s="79"/>
      <c r="J29" s="88"/>
      <c r="K29" s="79" t="s">
        <v>94</v>
      </c>
      <c r="L29" s="88"/>
      <c r="M29" s="80"/>
      <c r="N29" s="101"/>
      <c r="O29" s="102"/>
      <c r="P29" s="112"/>
      <c r="Q29" s="104"/>
      <c r="R29" s="105"/>
      <c r="U29" s="83" t="str">
        <f>E$49&amp;" "&amp;D$49</f>
        <v xml:space="preserve"> Базыльчик Александра</v>
      </c>
    </row>
    <row r="30" spans="1:21" s="67" customFormat="1" ht="9.6" customHeight="1">
      <c r="A30" s="70"/>
      <c r="B30" s="72"/>
      <c r="C30" s="72"/>
      <c r="D30" s="73"/>
      <c r="E30" s="107"/>
      <c r="F30" s="74"/>
      <c r="G30" s="75"/>
      <c r="H30" s="76"/>
      <c r="I30" s="78" t="s">
        <v>93</v>
      </c>
      <c r="J30" s="98"/>
      <c r="K30" s="79"/>
      <c r="L30" s="99"/>
      <c r="M30" s="80"/>
      <c r="N30" s="101"/>
      <c r="O30" s="102"/>
      <c r="P30" s="112"/>
      <c r="Q30" s="104"/>
      <c r="R30" s="105"/>
      <c r="U30" s="83" t="str">
        <f>E$51&amp;" "&amp;D$51</f>
        <v xml:space="preserve"> Бурш Алина</v>
      </c>
    </row>
    <row r="31" spans="1:21" s="67" customFormat="1" ht="9.6" customHeight="1">
      <c r="A31" s="70">
        <v>12</v>
      </c>
      <c r="B31" s="84"/>
      <c r="C31" s="85"/>
      <c r="D31" s="407" t="s">
        <v>34</v>
      </c>
      <c r="E31" s="407"/>
      <c r="F31" s="407"/>
      <c r="G31" s="86"/>
      <c r="H31" s="87"/>
      <c r="I31" s="79" t="s">
        <v>94</v>
      </c>
      <c r="J31" s="79"/>
      <c r="K31" s="79"/>
      <c r="L31" s="88"/>
      <c r="M31" s="80"/>
      <c r="N31" s="101"/>
      <c r="O31" s="102"/>
      <c r="P31" s="112"/>
      <c r="Q31" s="104"/>
      <c r="R31" s="105"/>
      <c r="U31" s="83" t="str">
        <f>E$53&amp;" "&amp;D$53</f>
        <v xml:space="preserve"> Мельниченок Марта</v>
      </c>
    </row>
    <row r="32" spans="1:21" s="67" customFormat="1" ht="9.6" customHeight="1">
      <c r="A32" s="70"/>
      <c r="B32" s="72"/>
      <c r="C32" s="72"/>
      <c r="D32" s="73"/>
      <c r="E32" s="74"/>
      <c r="F32" s="74"/>
      <c r="G32" s="89"/>
      <c r="H32" s="90"/>
      <c r="I32" s="79"/>
      <c r="J32" s="79"/>
      <c r="K32" s="91"/>
      <c r="L32" s="92"/>
      <c r="M32" s="78" t="s">
        <v>96</v>
      </c>
      <c r="N32" s="100"/>
      <c r="O32" s="102"/>
      <c r="P32" s="112"/>
      <c r="Q32" s="104"/>
      <c r="R32" s="105"/>
      <c r="U32" s="83" t="str">
        <f>E$55&amp;" "&amp;D$55</f>
        <v xml:space="preserve"> Романовская Ксения</v>
      </c>
    </row>
    <row r="33" spans="1:21" s="67" customFormat="1" ht="9.6" customHeight="1">
      <c r="A33" s="70">
        <v>13</v>
      </c>
      <c r="B33" s="84"/>
      <c r="C33" s="85"/>
      <c r="D33" s="407" t="s">
        <v>36</v>
      </c>
      <c r="E33" s="407"/>
      <c r="F33" s="407"/>
      <c r="G33" s="60"/>
      <c r="H33" s="61"/>
      <c r="I33" s="79"/>
      <c r="J33" s="79"/>
      <c r="K33" s="79"/>
      <c r="L33" s="88"/>
      <c r="M33" s="80" t="s">
        <v>198</v>
      </c>
      <c r="N33" s="81"/>
      <c r="O33" s="113"/>
      <c r="P33" s="112"/>
      <c r="Q33" s="104"/>
      <c r="R33" s="105"/>
      <c r="U33" s="83" t="str">
        <f>E$57&amp;" "&amp;D$57</f>
        <v xml:space="preserve"> Бабашка Яна</v>
      </c>
    </row>
    <row r="34" spans="1:21" s="67" customFormat="1" ht="9.6" customHeight="1">
      <c r="A34" s="70"/>
      <c r="B34" s="72"/>
      <c r="C34" s="72"/>
      <c r="D34" s="73"/>
      <c r="E34" s="107"/>
      <c r="F34" s="74"/>
      <c r="G34" s="75"/>
      <c r="H34" s="76"/>
      <c r="I34" s="78" t="s">
        <v>95</v>
      </c>
      <c r="J34" s="78"/>
      <c r="K34" s="79"/>
      <c r="L34" s="88"/>
      <c r="M34" s="80"/>
      <c r="N34" s="81"/>
      <c r="O34" s="113"/>
      <c r="P34" s="112"/>
      <c r="Q34" s="104"/>
      <c r="R34" s="105"/>
      <c r="U34" s="83" t="str">
        <f>E$59&amp;" "&amp;D$59</f>
        <v xml:space="preserve"> Федосик Карина</v>
      </c>
    </row>
    <row r="35" spans="1:21" s="67" customFormat="1" ht="9.6" customHeight="1">
      <c r="A35" s="70">
        <v>14</v>
      </c>
      <c r="B35" s="84"/>
      <c r="C35" s="85"/>
      <c r="D35" s="407" t="s">
        <v>37</v>
      </c>
      <c r="E35" s="407"/>
      <c r="F35" s="407"/>
      <c r="G35" s="86"/>
      <c r="H35" s="87"/>
      <c r="I35" s="79" t="s">
        <v>90</v>
      </c>
      <c r="J35" s="88"/>
      <c r="K35" s="79"/>
      <c r="L35" s="88"/>
      <c r="M35" s="80"/>
      <c r="N35" s="81"/>
      <c r="O35" s="113"/>
      <c r="P35" s="112"/>
      <c r="Q35" s="104"/>
      <c r="R35" s="105"/>
      <c r="U35" s="83" t="str">
        <f>E$61&amp;" "&amp;D$61</f>
        <v xml:space="preserve"> Булойчик Анна</v>
      </c>
    </row>
    <row r="36" spans="1:21" s="67" customFormat="1" ht="9.6" customHeight="1">
      <c r="A36" s="70"/>
      <c r="B36" s="72"/>
      <c r="C36" s="72"/>
      <c r="D36" s="73"/>
      <c r="E36" s="74"/>
      <c r="F36" s="74"/>
      <c r="G36" s="89"/>
      <c r="H36" s="90"/>
      <c r="I36" s="91"/>
      <c r="J36" s="92"/>
      <c r="K36" s="78" t="s">
        <v>96</v>
      </c>
      <c r="L36" s="98"/>
      <c r="M36" s="80"/>
      <c r="N36" s="81"/>
      <c r="O36" s="113"/>
      <c r="P36" s="112"/>
      <c r="Q36" s="104"/>
      <c r="R36" s="105"/>
      <c r="U36" s="83" t="str">
        <f>E$63&amp;" "&amp;D$63</f>
        <v xml:space="preserve"> Алехна Александра</v>
      </c>
    </row>
    <row r="37" spans="1:21" s="67" customFormat="1" ht="9.6" customHeight="1">
      <c r="A37" s="70">
        <v>15</v>
      </c>
      <c r="B37" s="84"/>
      <c r="C37" s="85"/>
      <c r="D37" s="407" t="s">
        <v>38</v>
      </c>
      <c r="E37" s="407"/>
      <c r="F37" s="407"/>
      <c r="G37" s="60"/>
      <c r="H37" s="61"/>
      <c r="I37" s="79"/>
      <c r="J37" s="88"/>
      <c r="K37" s="79" t="s">
        <v>174</v>
      </c>
      <c r="L37" s="79"/>
      <c r="M37" s="80"/>
      <c r="N37" s="81"/>
      <c r="O37" s="113"/>
      <c r="P37" s="112"/>
      <c r="Q37" s="104"/>
      <c r="R37" s="105"/>
      <c r="U37" s="83" t="str">
        <f>E$65&amp;" "&amp;D$65</f>
        <v xml:space="preserve"> Маркевич Камила</v>
      </c>
    </row>
    <row r="38" spans="1:21" s="67" customFormat="1" ht="9.6" customHeight="1">
      <c r="A38" s="70"/>
      <c r="B38" s="72"/>
      <c r="C38" s="72"/>
      <c r="D38" s="73"/>
      <c r="E38" s="107"/>
      <c r="F38" s="74"/>
      <c r="G38" s="75"/>
      <c r="H38" s="76"/>
      <c r="I38" s="78" t="s">
        <v>96</v>
      </c>
      <c r="J38" s="98"/>
      <c r="K38" s="79"/>
      <c r="L38" s="109"/>
      <c r="M38" s="80"/>
      <c r="N38" s="81"/>
      <c r="O38" s="113"/>
      <c r="P38" s="112"/>
      <c r="Q38" s="104"/>
      <c r="R38" s="105"/>
      <c r="U38" s="83" t="str">
        <f>E$67&amp;" "&amp;D$67</f>
        <v xml:space="preserve"> Шершень Ева</v>
      </c>
    </row>
    <row r="39" spans="1:21" s="67" customFormat="1" ht="9.6" customHeight="1">
      <c r="A39" s="57">
        <v>16</v>
      </c>
      <c r="B39" s="84"/>
      <c r="C39" s="59">
        <v>7</v>
      </c>
      <c r="D39" s="407" t="s">
        <v>25</v>
      </c>
      <c r="E39" s="407"/>
      <c r="F39" s="407"/>
      <c r="G39" s="86"/>
      <c r="H39" s="87"/>
      <c r="I39" s="79" t="s">
        <v>90</v>
      </c>
      <c r="J39" s="79"/>
      <c r="K39" s="79"/>
      <c r="L39" s="79"/>
      <c r="M39" s="81"/>
      <c r="N39" s="81"/>
      <c r="O39" s="113"/>
      <c r="P39" s="112"/>
      <c r="Q39" s="104"/>
      <c r="R39" s="105"/>
      <c r="U39" s="83"/>
    </row>
    <row r="40" spans="1:21" s="67" customFormat="1" ht="9.6" customHeight="1" thickBot="1">
      <c r="A40" s="70"/>
      <c r="B40" s="72"/>
      <c r="C40" s="72"/>
      <c r="D40" s="73"/>
      <c r="E40" s="74"/>
      <c r="F40" s="74"/>
      <c r="G40" s="89"/>
      <c r="H40" s="90"/>
      <c r="I40" s="79"/>
      <c r="J40" s="79"/>
      <c r="K40" s="79"/>
      <c r="L40" s="79"/>
      <c r="M40" s="114"/>
      <c r="N40" s="115"/>
      <c r="O40" s="98" t="s">
        <v>109</v>
      </c>
      <c r="P40" s="116"/>
      <c r="Q40" s="104"/>
      <c r="R40" s="105"/>
      <c r="U40" s="117"/>
    </row>
    <row r="41" spans="1:21" s="67" customFormat="1" ht="9.6" customHeight="1">
      <c r="A41" s="57">
        <v>17</v>
      </c>
      <c r="B41" s="84"/>
      <c r="C41" s="59">
        <v>8</v>
      </c>
      <c r="D41" s="407" t="s">
        <v>26</v>
      </c>
      <c r="E41" s="407"/>
      <c r="F41" s="407"/>
      <c r="G41" s="60"/>
      <c r="H41" s="61"/>
      <c r="I41" s="79"/>
      <c r="J41" s="79"/>
      <c r="K41" s="79"/>
      <c r="L41" s="79"/>
      <c r="M41" s="91"/>
      <c r="N41" s="91"/>
      <c r="O41" s="113" t="s">
        <v>155</v>
      </c>
      <c r="P41" s="112"/>
      <c r="Q41" s="104"/>
      <c r="R41" s="105"/>
    </row>
    <row r="42" spans="1:21" s="67" customFormat="1" ht="9.6" customHeight="1">
      <c r="A42" s="70"/>
      <c r="B42" s="72"/>
      <c r="C42" s="72"/>
      <c r="D42" s="73"/>
      <c r="E42" s="62"/>
      <c r="F42" s="74"/>
      <c r="G42" s="75"/>
      <c r="H42" s="76"/>
      <c r="I42" s="78" t="s">
        <v>97</v>
      </c>
      <c r="J42" s="78"/>
      <c r="K42" s="79"/>
      <c r="L42" s="79"/>
      <c r="M42" s="80"/>
      <c r="N42" s="81"/>
      <c r="O42" s="113"/>
      <c r="P42" s="112"/>
      <c r="Q42" s="104"/>
      <c r="R42" s="105"/>
    </row>
    <row r="43" spans="1:21" s="67" customFormat="1" ht="9.6" customHeight="1">
      <c r="A43" s="70">
        <v>18</v>
      </c>
      <c r="B43" s="84"/>
      <c r="C43" s="85"/>
      <c r="D43" s="407" t="s">
        <v>39</v>
      </c>
      <c r="E43" s="407"/>
      <c r="F43" s="407"/>
      <c r="G43" s="86"/>
      <c r="H43" s="87"/>
      <c r="I43" s="79" t="s">
        <v>90</v>
      </c>
      <c r="J43" s="88"/>
      <c r="K43" s="79"/>
      <c r="L43" s="79"/>
      <c r="M43" s="80"/>
      <c r="N43" s="81"/>
      <c r="O43" s="113"/>
      <c r="P43" s="112"/>
      <c r="Q43" s="104"/>
      <c r="R43" s="105"/>
    </row>
    <row r="44" spans="1:21" s="67" customFormat="1" ht="9.6" customHeight="1">
      <c r="A44" s="70"/>
      <c r="B44" s="72"/>
      <c r="C44" s="72"/>
      <c r="D44" s="73"/>
      <c r="E44" s="74"/>
      <c r="F44" s="74"/>
      <c r="G44" s="89"/>
      <c r="H44" s="90"/>
      <c r="I44" s="91"/>
      <c r="J44" s="92"/>
      <c r="K44" s="78" t="s">
        <v>97</v>
      </c>
      <c r="L44" s="78"/>
      <c r="M44" s="80"/>
      <c r="N44" s="81"/>
      <c r="O44" s="113"/>
      <c r="P44" s="112"/>
      <c r="Q44" s="104"/>
      <c r="R44" s="105"/>
    </row>
    <row r="45" spans="1:21" s="67" customFormat="1" ht="9.6" customHeight="1">
      <c r="A45" s="70">
        <v>19</v>
      </c>
      <c r="B45" s="84"/>
      <c r="C45" s="85"/>
      <c r="D45" s="407" t="s">
        <v>40</v>
      </c>
      <c r="E45" s="407"/>
      <c r="F45" s="407"/>
      <c r="G45" s="60"/>
      <c r="H45" s="61"/>
      <c r="I45" s="79"/>
      <c r="J45" s="88"/>
      <c r="K45" s="79" t="s">
        <v>94</v>
      </c>
      <c r="L45" s="88"/>
      <c r="M45" s="80"/>
      <c r="N45" s="81"/>
      <c r="O45" s="113"/>
      <c r="P45" s="112"/>
      <c r="Q45" s="104"/>
      <c r="R45" s="105"/>
    </row>
    <row r="46" spans="1:21" s="67" customFormat="1" ht="9.6" customHeight="1">
      <c r="A46" s="70"/>
      <c r="B46" s="72"/>
      <c r="C46" s="72"/>
      <c r="D46" s="73"/>
      <c r="E46" s="107"/>
      <c r="F46" s="74"/>
      <c r="G46" s="75"/>
      <c r="H46" s="76"/>
      <c r="I46" s="78" t="s">
        <v>98</v>
      </c>
      <c r="J46" s="98"/>
      <c r="K46" s="79"/>
      <c r="L46" s="99"/>
      <c r="M46" s="80"/>
      <c r="N46" s="81"/>
      <c r="O46" s="113"/>
      <c r="P46" s="112"/>
      <c r="Q46" s="104"/>
      <c r="R46" s="105"/>
    </row>
    <row r="47" spans="1:21" s="67" customFormat="1" ht="9.6" customHeight="1">
      <c r="A47" s="70">
        <v>20</v>
      </c>
      <c r="B47" s="84"/>
      <c r="C47" s="85"/>
      <c r="D47" s="407" t="s">
        <v>41</v>
      </c>
      <c r="E47" s="407"/>
      <c r="F47" s="407"/>
      <c r="G47" s="86"/>
      <c r="H47" s="87"/>
      <c r="I47" s="79" t="s">
        <v>99</v>
      </c>
      <c r="J47" s="79"/>
      <c r="K47" s="79"/>
      <c r="L47" s="88"/>
      <c r="M47" s="80"/>
      <c r="N47" s="81"/>
      <c r="O47" s="113"/>
      <c r="P47" s="112"/>
      <c r="Q47" s="104"/>
      <c r="R47" s="105"/>
    </row>
    <row r="48" spans="1:21" s="67" customFormat="1" ht="9.6" customHeight="1">
      <c r="A48" s="70"/>
      <c r="B48" s="72"/>
      <c r="C48" s="72"/>
      <c r="D48" s="73"/>
      <c r="E48" s="74"/>
      <c r="F48" s="74"/>
      <c r="G48" s="89"/>
      <c r="H48" s="90"/>
      <c r="I48" s="79"/>
      <c r="J48" s="79"/>
      <c r="K48" s="91"/>
      <c r="L48" s="92"/>
      <c r="M48" s="78" t="s">
        <v>102</v>
      </c>
      <c r="N48" s="100"/>
      <c r="O48" s="113"/>
      <c r="P48" s="112"/>
      <c r="Q48" s="104"/>
      <c r="R48" s="105"/>
    </row>
    <row r="49" spans="1:18" s="67" customFormat="1" ht="9.6" customHeight="1">
      <c r="A49" s="70">
        <v>21</v>
      </c>
      <c r="B49" s="84"/>
      <c r="C49" s="85"/>
      <c r="D49" s="407" t="s">
        <v>42</v>
      </c>
      <c r="E49" s="407"/>
      <c r="F49" s="407"/>
      <c r="G49" s="60"/>
      <c r="H49" s="61"/>
      <c r="I49" s="79"/>
      <c r="J49" s="79"/>
      <c r="K49" s="79"/>
      <c r="L49" s="88"/>
      <c r="M49" s="80" t="s">
        <v>199</v>
      </c>
      <c r="N49" s="101"/>
      <c r="O49" s="102"/>
      <c r="P49" s="112"/>
      <c r="Q49" s="104"/>
      <c r="R49" s="105"/>
    </row>
    <row r="50" spans="1:18" s="67" customFormat="1" ht="9.6" customHeight="1">
      <c r="A50" s="70"/>
      <c r="B50" s="72"/>
      <c r="C50" s="72"/>
      <c r="D50" s="73"/>
      <c r="E50" s="107"/>
      <c r="F50" s="74"/>
      <c r="G50" s="75"/>
      <c r="H50" s="76"/>
      <c r="I50" s="78" t="s">
        <v>100</v>
      </c>
      <c r="J50" s="78"/>
      <c r="K50" s="79"/>
      <c r="L50" s="88"/>
      <c r="M50" s="80"/>
      <c r="N50" s="101"/>
      <c r="O50" s="102"/>
      <c r="P50" s="112"/>
      <c r="Q50" s="104"/>
      <c r="R50" s="105"/>
    </row>
    <row r="51" spans="1:18" s="67" customFormat="1" ht="9.6" customHeight="1">
      <c r="A51" s="70">
        <v>22</v>
      </c>
      <c r="B51" s="84"/>
      <c r="C51" s="85"/>
      <c r="D51" s="407" t="s">
        <v>43</v>
      </c>
      <c r="E51" s="407"/>
      <c r="F51" s="407"/>
      <c r="G51" s="86"/>
      <c r="H51" s="87"/>
      <c r="I51" s="79" t="s">
        <v>101</v>
      </c>
      <c r="J51" s="88"/>
      <c r="K51" s="79"/>
      <c r="L51" s="88"/>
      <c r="M51" s="80"/>
      <c r="N51" s="101"/>
      <c r="O51" s="102"/>
      <c r="P51" s="112"/>
      <c r="Q51" s="104"/>
      <c r="R51" s="105"/>
    </row>
    <row r="52" spans="1:18" s="67" customFormat="1" ht="9.6" customHeight="1">
      <c r="A52" s="70"/>
      <c r="B52" s="72"/>
      <c r="C52" s="72"/>
      <c r="D52" s="73"/>
      <c r="E52" s="74"/>
      <c r="F52" s="74"/>
      <c r="G52" s="89"/>
      <c r="H52" s="90"/>
      <c r="I52" s="91"/>
      <c r="J52" s="92"/>
      <c r="K52" s="78" t="s">
        <v>102</v>
      </c>
      <c r="L52" s="98"/>
      <c r="M52" s="80"/>
      <c r="N52" s="101"/>
      <c r="O52" s="102"/>
      <c r="P52" s="112"/>
      <c r="Q52" s="104"/>
      <c r="R52" s="105"/>
    </row>
    <row r="53" spans="1:18" s="67" customFormat="1" ht="9.6" customHeight="1">
      <c r="A53" s="70">
        <v>23</v>
      </c>
      <c r="B53" s="84"/>
      <c r="C53" s="85"/>
      <c r="D53" s="407" t="s">
        <v>82</v>
      </c>
      <c r="E53" s="407"/>
      <c r="F53" s="407"/>
      <c r="G53" s="60"/>
      <c r="H53" s="61"/>
      <c r="I53" s="79"/>
      <c r="J53" s="88"/>
      <c r="K53" s="79" t="s">
        <v>86</v>
      </c>
      <c r="L53" s="79"/>
      <c r="M53" s="80"/>
      <c r="N53" s="101"/>
      <c r="O53" s="102"/>
      <c r="P53" s="112"/>
      <c r="Q53" s="104"/>
      <c r="R53" s="105"/>
    </row>
    <row r="54" spans="1:18" s="67" customFormat="1" ht="9.6" customHeight="1">
      <c r="A54" s="70"/>
      <c r="B54" s="72"/>
      <c r="C54" s="72"/>
      <c r="D54" s="73"/>
      <c r="E54" s="107"/>
      <c r="F54" s="74"/>
      <c r="G54" s="75"/>
      <c r="H54" s="76"/>
      <c r="I54" s="78" t="s">
        <v>102</v>
      </c>
      <c r="J54" s="98"/>
      <c r="K54" s="79"/>
      <c r="L54" s="109"/>
      <c r="M54" s="80"/>
      <c r="N54" s="101"/>
      <c r="O54" s="102"/>
      <c r="P54" s="112"/>
      <c r="Q54" s="104"/>
      <c r="R54" s="105"/>
    </row>
    <row r="55" spans="1:18" s="67" customFormat="1" ht="9.6" customHeight="1">
      <c r="A55" s="57">
        <v>24</v>
      </c>
      <c r="B55" s="84"/>
      <c r="C55" s="59">
        <v>3</v>
      </c>
      <c r="D55" s="407" t="s">
        <v>21</v>
      </c>
      <c r="E55" s="407"/>
      <c r="F55" s="407"/>
      <c r="G55" s="86"/>
      <c r="H55" s="87"/>
      <c r="I55" s="79" t="s">
        <v>103</v>
      </c>
      <c r="J55" s="79"/>
      <c r="K55" s="79"/>
      <c r="L55" s="79"/>
      <c r="M55" s="80"/>
      <c r="N55" s="101"/>
      <c r="O55" s="102"/>
      <c r="P55" s="112"/>
      <c r="Q55" s="104"/>
      <c r="R55" s="105"/>
    </row>
    <row r="56" spans="1:18" s="67" customFormat="1" ht="9.6" customHeight="1">
      <c r="A56" s="70"/>
      <c r="B56" s="72"/>
      <c r="C56" s="72"/>
      <c r="D56" s="73"/>
      <c r="E56" s="74"/>
      <c r="F56" s="74"/>
      <c r="G56" s="89"/>
      <c r="H56" s="90"/>
      <c r="I56" s="79"/>
      <c r="J56" s="79"/>
      <c r="K56" s="79"/>
      <c r="L56" s="79"/>
      <c r="M56" s="91"/>
      <c r="N56" s="110"/>
      <c r="O56" s="330" t="s">
        <v>109</v>
      </c>
      <c r="P56" s="112"/>
      <c r="Q56" s="104"/>
      <c r="R56" s="105"/>
    </row>
    <row r="57" spans="1:18" s="67" customFormat="1" ht="9.6" customHeight="1">
      <c r="A57" s="57">
        <v>25</v>
      </c>
      <c r="B57" s="84"/>
      <c r="C57" s="59">
        <v>5</v>
      </c>
      <c r="D57" s="407" t="s">
        <v>23</v>
      </c>
      <c r="E57" s="407"/>
      <c r="F57" s="407"/>
      <c r="G57" s="60"/>
      <c r="H57" s="61"/>
      <c r="I57" s="79"/>
      <c r="J57" s="79"/>
      <c r="K57" s="79"/>
      <c r="L57" s="79"/>
      <c r="M57" s="80"/>
      <c r="N57" s="101"/>
      <c r="O57" s="102" t="s">
        <v>110</v>
      </c>
      <c r="P57" s="103"/>
      <c r="Q57" s="104"/>
      <c r="R57" s="105"/>
    </row>
    <row r="58" spans="1:18" s="67" customFormat="1" ht="9.6" customHeight="1">
      <c r="A58" s="70"/>
      <c r="B58" s="72"/>
      <c r="C58" s="72"/>
      <c r="D58" s="73"/>
      <c r="E58" s="62"/>
      <c r="F58" s="74"/>
      <c r="G58" s="75"/>
      <c r="H58" s="76"/>
      <c r="I58" s="78" t="s">
        <v>104</v>
      </c>
      <c r="J58" s="78"/>
      <c r="K58" s="79"/>
      <c r="L58" s="79"/>
      <c r="M58" s="80"/>
      <c r="N58" s="101"/>
      <c r="O58" s="102"/>
      <c r="P58" s="103"/>
      <c r="Q58" s="104"/>
      <c r="R58" s="105"/>
    </row>
    <row r="59" spans="1:18" s="67" customFormat="1" ht="9.6" customHeight="1">
      <c r="A59" s="70">
        <v>26</v>
      </c>
      <c r="B59" s="84"/>
      <c r="C59" s="85"/>
      <c r="D59" s="407" t="s">
        <v>45</v>
      </c>
      <c r="E59" s="407"/>
      <c r="F59" s="407"/>
      <c r="G59" s="86"/>
      <c r="H59" s="87"/>
      <c r="I59" s="79" t="s">
        <v>90</v>
      </c>
      <c r="J59" s="88"/>
      <c r="K59" s="79"/>
      <c r="L59" s="79"/>
      <c r="M59" s="80"/>
      <c r="N59" s="101"/>
      <c r="O59" s="102"/>
      <c r="P59" s="103"/>
      <c r="Q59" s="104"/>
      <c r="R59" s="105"/>
    </row>
    <row r="60" spans="1:18" s="67" customFormat="1" ht="9.6" customHeight="1">
      <c r="A60" s="70"/>
      <c r="B60" s="72"/>
      <c r="C60" s="72"/>
      <c r="D60" s="73"/>
      <c r="E60" s="74"/>
      <c r="F60" s="74"/>
      <c r="G60" s="89"/>
      <c r="H60" s="90"/>
      <c r="I60" s="91"/>
      <c r="J60" s="92"/>
      <c r="K60" s="78" t="s">
        <v>104</v>
      </c>
      <c r="L60" s="78"/>
      <c r="M60" s="80"/>
      <c r="N60" s="101"/>
      <c r="O60" s="102"/>
      <c r="P60" s="103"/>
      <c r="Q60" s="104"/>
      <c r="R60" s="105"/>
    </row>
    <row r="61" spans="1:18" s="67" customFormat="1" ht="9.6" customHeight="1">
      <c r="A61" s="70">
        <v>27</v>
      </c>
      <c r="B61" s="84"/>
      <c r="C61" s="85"/>
      <c r="D61" s="407" t="s">
        <v>44</v>
      </c>
      <c r="E61" s="407"/>
      <c r="F61" s="407"/>
      <c r="G61" s="60"/>
      <c r="H61" s="61"/>
      <c r="I61" s="79"/>
      <c r="J61" s="88"/>
      <c r="K61" s="79" t="s">
        <v>110</v>
      </c>
      <c r="L61" s="88"/>
      <c r="M61" s="80"/>
      <c r="N61" s="101"/>
      <c r="O61" s="102"/>
      <c r="P61" s="103"/>
      <c r="Q61" s="104"/>
      <c r="R61" s="105"/>
    </row>
    <row r="62" spans="1:18" s="67" customFormat="1" ht="9.6" customHeight="1">
      <c r="A62" s="70"/>
      <c r="B62" s="72"/>
      <c r="C62" s="72"/>
      <c r="D62" s="73"/>
      <c r="E62" s="107"/>
      <c r="F62" s="74"/>
      <c r="G62" s="75"/>
      <c r="H62" s="76"/>
      <c r="I62" s="78" t="s">
        <v>105</v>
      </c>
      <c r="J62" s="98"/>
      <c r="K62" s="79"/>
      <c r="L62" s="99"/>
      <c r="M62" s="80"/>
      <c r="N62" s="101"/>
      <c r="O62" s="102"/>
      <c r="P62" s="103"/>
      <c r="Q62" s="104"/>
      <c r="R62" s="105"/>
    </row>
    <row r="63" spans="1:18" s="67" customFormat="1" ht="9.6" customHeight="1">
      <c r="A63" s="70">
        <v>28</v>
      </c>
      <c r="B63" s="84"/>
      <c r="C63" s="85"/>
      <c r="D63" s="407" t="s">
        <v>46</v>
      </c>
      <c r="E63" s="407"/>
      <c r="F63" s="407"/>
      <c r="G63" s="86"/>
      <c r="H63" s="87"/>
      <c r="I63" s="79" t="s">
        <v>106</v>
      </c>
      <c r="J63" s="79"/>
      <c r="K63" s="79"/>
      <c r="L63" s="88"/>
      <c r="M63" s="80"/>
      <c r="N63" s="101"/>
      <c r="O63" s="102"/>
      <c r="P63" s="103"/>
      <c r="Q63" s="104"/>
      <c r="R63" s="105"/>
    </row>
    <row r="64" spans="1:18" s="67" customFormat="1" ht="9.6" customHeight="1">
      <c r="A64" s="70"/>
      <c r="B64" s="72"/>
      <c r="C64" s="72"/>
      <c r="D64" s="73"/>
      <c r="E64" s="74"/>
      <c r="F64" s="74"/>
      <c r="G64" s="89"/>
      <c r="H64" s="90"/>
      <c r="I64" s="79"/>
      <c r="J64" s="79"/>
      <c r="K64" s="91"/>
      <c r="L64" s="92"/>
      <c r="M64" s="78" t="s">
        <v>109</v>
      </c>
      <c r="N64" s="100"/>
      <c r="O64" s="102"/>
      <c r="P64" s="103"/>
      <c r="Q64" s="104"/>
      <c r="R64" s="105"/>
    </row>
    <row r="65" spans="1:18" s="67" customFormat="1" ht="9.6" customHeight="1">
      <c r="A65" s="70">
        <v>29</v>
      </c>
      <c r="B65" s="84"/>
      <c r="C65" s="85"/>
      <c r="D65" s="407" t="s">
        <v>47</v>
      </c>
      <c r="E65" s="407"/>
      <c r="F65" s="407"/>
      <c r="G65" s="60"/>
      <c r="H65" s="61"/>
      <c r="I65" s="79"/>
      <c r="J65" s="79"/>
      <c r="K65" s="79"/>
      <c r="L65" s="88"/>
      <c r="M65" s="80" t="s">
        <v>200</v>
      </c>
      <c r="N65" s="81"/>
      <c r="O65" s="113"/>
      <c r="P65" s="103"/>
      <c r="Q65" s="104"/>
      <c r="R65" s="105"/>
    </row>
    <row r="66" spans="1:18" s="67" customFormat="1" ht="9.6" customHeight="1">
      <c r="A66" s="70"/>
      <c r="B66" s="72"/>
      <c r="C66" s="72"/>
      <c r="D66" s="73"/>
      <c r="E66" s="107"/>
      <c r="F66" s="74"/>
      <c r="G66" s="75"/>
      <c r="H66" s="76"/>
      <c r="I66" s="78" t="s">
        <v>107</v>
      </c>
      <c r="J66" s="78"/>
      <c r="K66" s="79"/>
      <c r="L66" s="88"/>
      <c r="M66" s="80"/>
      <c r="N66" s="81"/>
      <c r="O66" s="113"/>
      <c r="P66" s="103"/>
      <c r="Q66" s="104"/>
      <c r="R66" s="105"/>
    </row>
    <row r="67" spans="1:18" s="67" customFormat="1" ht="9.6" customHeight="1">
      <c r="A67" s="70">
        <v>30</v>
      </c>
      <c r="B67" s="84"/>
      <c r="C67" s="85"/>
      <c r="D67" s="407" t="s">
        <v>48</v>
      </c>
      <c r="E67" s="407"/>
      <c r="F67" s="407"/>
      <c r="G67" s="86"/>
      <c r="H67" s="87"/>
      <c r="I67" s="79" t="s">
        <v>108</v>
      </c>
      <c r="J67" s="88"/>
      <c r="K67" s="79"/>
      <c r="L67" s="88"/>
      <c r="M67" s="80"/>
      <c r="N67" s="81"/>
      <c r="O67" s="80"/>
      <c r="P67" s="65"/>
      <c r="Q67" s="66"/>
    </row>
    <row r="68" spans="1:18" s="67" customFormat="1" ht="9.6" customHeight="1">
      <c r="A68" s="70"/>
      <c r="B68" s="72"/>
      <c r="C68" s="72"/>
      <c r="D68" s="73"/>
      <c r="E68" s="74"/>
      <c r="F68" s="74"/>
      <c r="G68" s="89"/>
      <c r="H68" s="90"/>
      <c r="I68" s="91"/>
      <c r="J68" s="92"/>
      <c r="K68" s="78" t="s">
        <v>109</v>
      </c>
      <c r="L68" s="98"/>
      <c r="M68" s="80"/>
      <c r="N68" s="81"/>
      <c r="O68" s="80"/>
      <c r="P68" s="65"/>
      <c r="Q68" s="66"/>
    </row>
    <row r="69" spans="1:18" s="67" customFormat="1" ht="9.6" customHeight="1">
      <c r="A69" s="70">
        <v>31</v>
      </c>
      <c r="B69" s="84"/>
      <c r="C69" s="85"/>
      <c r="D69" s="407" t="s">
        <v>49</v>
      </c>
      <c r="E69" s="407"/>
      <c r="F69" s="407"/>
      <c r="G69" s="60"/>
      <c r="H69" s="61"/>
      <c r="I69" s="79"/>
      <c r="J69" s="88"/>
      <c r="K69" s="79" t="s">
        <v>110</v>
      </c>
      <c r="L69" s="79"/>
      <c r="M69" s="80"/>
      <c r="N69" s="81"/>
      <c r="O69" s="80"/>
      <c r="P69" s="119"/>
      <c r="Q69" s="66"/>
    </row>
    <row r="70" spans="1:18" s="67" customFormat="1" ht="9.6" customHeight="1">
      <c r="A70" s="70"/>
      <c r="B70" s="72"/>
      <c r="C70" s="72"/>
      <c r="D70" s="73"/>
      <c r="E70" s="107"/>
      <c r="F70" s="74"/>
      <c r="G70" s="75"/>
      <c r="H70" s="76"/>
      <c r="I70" s="78" t="s">
        <v>109</v>
      </c>
      <c r="J70" s="98"/>
      <c r="K70" s="79"/>
      <c r="L70" s="109"/>
      <c r="M70" s="78" t="s">
        <v>102</v>
      </c>
      <c r="N70" s="81"/>
      <c r="O70" s="80"/>
      <c r="P70" s="120"/>
      <c r="Q70" s="66"/>
    </row>
    <row r="71" spans="1:18" s="67" customFormat="1" ht="9.6" customHeight="1">
      <c r="A71" s="57">
        <v>32</v>
      </c>
      <c r="B71" s="58"/>
      <c r="C71" s="59">
        <v>2</v>
      </c>
      <c r="D71" s="407" t="s">
        <v>20</v>
      </c>
      <c r="E71" s="407"/>
      <c r="F71" s="407"/>
      <c r="G71" s="86"/>
      <c r="H71" s="87"/>
      <c r="I71" s="79" t="s">
        <v>110</v>
      </c>
      <c r="J71" s="79"/>
      <c r="K71" s="79"/>
      <c r="L71" s="79"/>
      <c r="M71" s="121"/>
      <c r="N71" s="122"/>
      <c r="O71" s="123" t="s">
        <v>102</v>
      </c>
      <c r="P71" s="124" t="s">
        <v>11</v>
      </c>
      <c r="Q71" s="66"/>
    </row>
    <row r="72" spans="1:18" ht="15.75" customHeight="1">
      <c r="A72" s="125"/>
      <c r="B72" s="125"/>
      <c r="C72" s="126"/>
      <c r="D72" s="127"/>
      <c r="E72" s="128"/>
      <c r="F72" s="128"/>
      <c r="G72" s="129"/>
      <c r="H72" s="130"/>
      <c r="I72" s="127"/>
      <c r="J72" s="131"/>
      <c r="K72" s="127"/>
      <c r="L72" s="131"/>
      <c r="M72" s="400" t="s">
        <v>96</v>
      </c>
      <c r="N72" s="132"/>
      <c r="O72" s="133" t="s">
        <v>169</v>
      </c>
      <c r="P72" s="408"/>
      <c r="Q72" s="408"/>
      <c r="R72" s="408"/>
    </row>
    <row r="73" spans="1:18" ht="16.5" customHeight="1">
      <c r="A73" s="125"/>
      <c r="B73" s="125"/>
      <c r="C73" s="126"/>
      <c r="D73" s="127"/>
      <c r="E73" s="128"/>
      <c r="F73" s="128"/>
      <c r="G73" s="129"/>
      <c r="H73" s="130"/>
      <c r="I73" s="127"/>
      <c r="J73" s="131"/>
      <c r="K73" s="127"/>
      <c r="L73" s="131"/>
      <c r="M73" s="133"/>
      <c r="N73" s="134"/>
      <c r="O73" s="133"/>
      <c r="P73" s="135"/>
      <c r="Q73" s="136"/>
      <c r="R73" s="136"/>
    </row>
    <row r="74" spans="1:18">
      <c r="A74" s="125"/>
      <c r="B74" s="125"/>
      <c r="C74" s="137"/>
      <c r="D74" s="138"/>
      <c r="E74" s="139"/>
      <c r="F74" s="139"/>
      <c r="G74" s="137"/>
      <c r="H74" s="140"/>
      <c r="I74" s="139"/>
      <c r="J74" s="141"/>
      <c r="K74" s="139"/>
      <c r="L74" s="141"/>
      <c r="M74" s="139"/>
      <c r="N74" s="142"/>
      <c r="O74" s="125"/>
      <c r="P74" s="143"/>
      <c r="Q74" s="125"/>
      <c r="R74" s="125"/>
    </row>
    <row r="75" spans="1:18">
      <c r="A75" s="125"/>
      <c r="B75" s="125"/>
      <c r="C75" s="144"/>
      <c r="D75" s="145" t="s">
        <v>12</v>
      </c>
      <c r="E75" s="145"/>
      <c r="F75" s="145"/>
      <c r="G75" s="145"/>
      <c r="H75" s="145"/>
      <c r="I75" s="405" t="s">
        <v>17</v>
      </c>
      <c r="J75" s="405"/>
      <c r="K75" s="405"/>
      <c r="L75" s="145"/>
      <c r="M75" s="145"/>
      <c r="N75" s="142"/>
      <c r="O75" s="125"/>
      <c r="P75" s="143"/>
      <c r="Q75" s="125"/>
      <c r="R75" s="125"/>
    </row>
    <row r="76" spans="1:18" hidden="1">
      <c r="A76" s="125"/>
      <c r="B76" s="125"/>
      <c r="C76" s="137"/>
      <c r="D76" s="146"/>
      <c r="E76" s="147"/>
      <c r="F76" s="147"/>
      <c r="G76" s="148"/>
      <c r="H76" s="149"/>
      <c r="I76" s="147"/>
      <c r="J76" s="150"/>
      <c r="K76" s="147"/>
      <c r="L76" s="141"/>
      <c r="M76" s="139"/>
      <c r="N76" s="142"/>
      <c r="O76" s="125"/>
      <c r="P76" s="143"/>
      <c r="Q76" s="125"/>
      <c r="R76" s="125"/>
    </row>
    <row r="77" spans="1:18" hidden="1">
      <c r="A77" s="125"/>
      <c r="B77" s="125"/>
      <c r="C77" s="137"/>
      <c r="D77" s="146"/>
      <c r="E77" s="147"/>
      <c r="F77" s="147"/>
      <c r="G77" s="148"/>
      <c r="H77" s="149"/>
      <c r="I77" s="139"/>
      <c r="J77" s="147"/>
      <c r="K77" s="147"/>
      <c r="L77" s="141"/>
      <c r="M77" s="139"/>
      <c r="N77" s="142"/>
      <c r="O77" s="125"/>
      <c r="P77" s="143"/>
      <c r="Q77" s="125"/>
      <c r="R77" s="125"/>
    </row>
    <row r="78" spans="1:18" hidden="1">
      <c r="A78" s="125"/>
      <c r="B78" s="125"/>
      <c r="C78" s="137"/>
      <c r="D78" s="138"/>
      <c r="E78" s="139"/>
      <c r="F78" s="139"/>
      <c r="G78" s="137"/>
      <c r="H78" s="140"/>
      <c r="I78" s="139"/>
      <c r="J78" s="141"/>
      <c r="K78" s="139"/>
      <c r="L78" s="141"/>
      <c r="M78" s="139"/>
      <c r="N78" s="142"/>
      <c r="O78" s="125"/>
      <c r="P78" s="143"/>
      <c r="Q78" s="125"/>
      <c r="R78" s="125"/>
    </row>
    <row r="79" spans="1:18">
      <c r="A79" s="125"/>
      <c r="B79" s="125"/>
      <c r="C79" s="137"/>
      <c r="D79" s="138"/>
      <c r="E79" s="139"/>
      <c r="F79" s="139"/>
      <c r="G79" s="137"/>
      <c r="H79" s="140"/>
      <c r="I79" s="139"/>
      <c r="J79" s="141"/>
      <c r="K79" s="139"/>
      <c r="L79" s="141"/>
      <c r="M79" s="139"/>
      <c r="N79" s="142"/>
      <c r="O79" s="125"/>
      <c r="P79" s="143"/>
      <c r="Q79" s="125"/>
      <c r="R79" s="125"/>
    </row>
    <row r="80" spans="1:18">
      <c r="A80" s="125"/>
      <c r="B80" s="125"/>
      <c r="C80" s="126"/>
      <c r="D80" s="151"/>
      <c r="E80" s="125"/>
      <c r="F80" s="125"/>
      <c r="G80" s="126"/>
      <c r="H80" s="152"/>
      <c r="I80" s="125"/>
      <c r="J80" s="142"/>
      <c r="K80" s="125"/>
      <c r="L80" s="143"/>
      <c r="M80" s="125"/>
      <c r="N80" s="142"/>
      <c r="O80" s="125"/>
      <c r="P80" s="143"/>
      <c r="Q80" s="125"/>
      <c r="R80" s="125"/>
    </row>
  </sheetData>
  <mergeCells count="38">
    <mergeCell ref="D13:F13"/>
    <mergeCell ref="A6:B6"/>
    <mergeCell ref="O6:P6"/>
    <mergeCell ref="D7:F7"/>
    <mergeCell ref="D9:F9"/>
    <mergeCell ref="D11:F11"/>
    <mergeCell ref="D33:F33"/>
    <mergeCell ref="D35:F35"/>
    <mergeCell ref="D37:F37"/>
    <mergeCell ref="D15:F15"/>
    <mergeCell ref="D17:F17"/>
    <mergeCell ref="D19:F19"/>
    <mergeCell ref="D21:F21"/>
    <mergeCell ref="D23:F23"/>
    <mergeCell ref="D25:F25"/>
    <mergeCell ref="P72:R72"/>
    <mergeCell ref="D51:F51"/>
    <mergeCell ref="D53:F53"/>
    <mergeCell ref="D55:F55"/>
    <mergeCell ref="D57:F57"/>
    <mergeCell ref="D59:F59"/>
    <mergeCell ref="D61:F61"/>
    <mergeCell ref="I75:K75"/>
    <mergeCell ref="A1:M1"/>
    <mergeCell ref="D63:F63"/>
    <mergeCell ref="D65:F65"/>
    <mergeCell ref="D67:F67"/>
    <mergeCell ref="D69:F69"/>
    <mergeCell ref="D71:F71"/>
    <mergeCell ref="D39:F39"/>
    <mergeCell ref="D41:F41"/>
    <mergeCell ref="D43:F43"/>
    <mergeCell ref="D45:F45"/>
    <mergeCell ref="D47:F47"/>
    <mergeCell ref="D49:F49"/>
    <mergeCell ref="D27:F27"/>
    <mergeCell ref="D29:F29"/>
    <mergeCell ref="D31:F31"/>
  </mergeCells>
  <conditionalFormatting sqref="G67 G35 G47 G11 G55 G23 G27 G19 G51 G59 G63 G15 G39 G43 G31 G71">
    <cfRule type="expression" dxfId="404" priority="11" stopIfTrue="1">
      <formula>AND(#REF!&lt;9,$B11&gt;0)</formula>
    </cfRule>
  </conditionalFormatting>
  <conditionalFormatting sqref="D63 I10 D9 D11 D67 D69 D13 D15 D17 D19 D21 D23 D25 D27 D29 D31 D33 D35 D37 D39 D41 D43 D45 D47 D49 D51 D53 D55 D57 D59 D61 D65 D71">
    <cfRule type="cellIs" dxfId="403" priority="12" stopIfTrue="1" operator="equal">
      <formula>"Bye"</formula>
    </cfRule>
    <cfRule type="expression" dxfId="402" priority="13" stopIfTrue="1">
      <formula>AND(#REF!&lt;9,$B9&gt;0)</formula>
    </cfRule>
  </conditionalFormatting>
  <conditionalFormatting sqref="M16 M32 M48 M64 I14 I18 I22 I26 I30 I34 I38 I42 I46 I50 I54 I58 I70 I66 I62 K68 K44 K60 K20 K28 K36 O24 O56">
    <cfRule type="expression" dxfId="401" priority="14" stopIfTrue="1">
      <formula>#REF!="as"</formula>
    </cfRule>
    <cfRule type="expression" dxfId="400" priority="15" stopIfTrue="1">
      <formula>#REF!="bs"</formula>
    </cfRule>
  </conditionalFormatting>
  <conditionalFormatting sqref="I12 I60 G14 G18 G22 G26 G30 G34 G38 G42 G46 G50 G54 G58 G62 G66 K16 M24 K32 M41 K48 M56 I68 G70 I20 I28 I36 I44 I52 K64 G10">
    <cfRule type="expression" dxfId="399" priority="18" stopIfTrue="1">
      <formula>AND($K$1="CU",G10="Umpire")</formula>
    </cfRule>
    <cfRule type="expression" dxfId="398" priority="19" stopIfTrue="1">
      <formula>AND($K$1="CU",G10&lt;&gt;"Umpire",H10&lt;&gt;"")</formula>
    </cfRule>
    <cfRule type="expression" dxfId="397" priority="20" stopIfTrue="1">
      <formula>AND($K$1="CU",G10&lt;&gt;"Umpire")</formula>
    </cfRule>
  </conditionalFormatting>
  <conditionalFormatting sqref="H10 H14 H18 H22 H26 H30 H34 H38 H42 H46 H50 H54 H58 H62 H66 H70 J68 J60 J44 J36 J28 J20 J12 L16 L32 L48 L64 N56 N24 J52">
    <cfRule type="expression" dxfId="396" priority="21" stopIfTrue="1">
      <formula>$K$1="CU"</formula>
    </cfRule>
  </conditionalFormatting>
  <conditionalFormatting sqref="K12">
    <cfRule type="cellIs" dxfId="395" priority="9" stopIfTrue="1" operator="equal">
      <formula>"Bye"</formula>
    </cfRule>
    <cfRule type="expression" dxfId="394" priority="10" stopIfTrue="1">
      <formula>AND(#REF!&lt;9,$B12&gt;0)</formula>
    </cfRule>
  </conditionalFormatting>
  <conditionalFormatting sqref="K52">
    <cfRule type="expression" dxfId="393" priority="7" stopIfTrue="1">
      <formula>#REF!="as"</formula>
    </cfRule>
    <cfRule type="expression" dxfId="392" priority="8" stopIfTrue="1">
      <formula>#REF!="bs"</formula>
    </cfRule>
  </conditionalFormatting>
  <conditionalFormatting sqref="M70">
    <cfRule type="expression" dxfId="391" priority="5" stopIfTrue="1">
      <formula>#REF!="as"</formula>
    </cfRule>
    <cfRule type="expression" dxfId="390" priority="6" stopIfTrue="1">
      <formula>#REF!="bs"</formula>
    </cfRule>
  </conditionalFormatting>
  <conditionalFormatting sqref="M72">
    <cfRule type="expression" dxfId="389" priority="3" stopIfTrue="1">
      <formula>#REF!="as"</formula>
    </cfRule>
    <cfRule type="expression" dxfId="388" priority="4" stopIfTrue="1">
      <formula>#REF!="bs"</formula>
    </cfRule>
  </conditionalFormatting>
  <conditionalFormatting sqref="O40">
    <cfRule type="expression" dxfId="387" priority="1" stopIfTrue="1">
      <formula>#REF!="as"</formula>
    </cfRule>
    <cfRule type="expression" dxfId="386" priority="2" stopIfTrue="1">
      <formula>#REF!="bs"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paperSize="9" scale="73" orientation="portrait" horizontalDpi="360" verticalDpi="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zoomScale="60" zoomScaleNormal="60" workbookViewId="0">
      <selection activeCell="V54" sqref="V54"/>
    </sheetView>
  </sheetViews>
  <sheetFormatPr defaultRowHeight="15.75"/>
  <cols>
    <col min="1" max="1" width="3.25" customWidth="1"/>
    <col min="2" max="2" width="4.25" customWidth="1"/>
    <col min="3" max="4" width="3.625" customWidth="1"/>
    <col min="5" max="5" width="17.5" customWidth="1"/>
    <col min="8" max="8" width="7.25" customWidth="1"/>
    <col min="9" max="9" width="1.5" customWidth="1"/>
    <col min="10" max="10" width="16" customWidth="1"/>
    <col min="11" max="11" width="2.875" customWidth="1"/>
    <col min="12" max="12" width="16" customWidth="1"/>
    <col min="13" max="13" width="3" customWidth="1"/>
    <col min="15" max="15" width="10.25" customWidth="1"/>
    <col min="16" max="16" width="14.25" customWidth="1"/>
  </cols>
  <sheetData>
    <row r="1" spans="1:17" ht="20.25">
      <c r="A1" s="153"/>
      <c r="B1" s="154"/>
      <c r="C1" s="155"/>
      <c r="D1" s="156" t="s">
        <v>15</v>
      </c>
      <c r="E1" s="157"/>
      <c r="F1" s="157"/>
      <c r="G1" s="157"/>
      <c r="H1" s="157"/>
      <c r="I1" s="158"/>
      <c r="J1" s="159"/>
      <c r="K1" s="158"/>
      <c r="L1" s="159"/>
      <c r="M1" s="158"/>
      <c r="N1" s="158" t="s">
        <v>114</v>
      </c>
      <c r="O1" s="158"/>
      <c r="P1" s="157"/>
      <c r="Q1" s="160"/>
    </row>
    <row r="2" spans="1:17" ht="20.25">
      <c r="A2" s="161"/>
      <c r="B2" s="162"/>
      <c r="C2" s="163"/>
      <c r="D2" s="159" t="s">
        <v>115</v>
      </c>
      <c r="E2" s="164"/>
      <c r="F2" s="165"/>
      <c r="G2" s="164"/>
      <c r="H2" s="164"/>
      <c r="I2" s="166"/>
      <c r="J2" s="159" t="s">
        <v>116</v>
      </c>
      <c r="K2" s="167"/>
      <c r="L2" s="159"/>
      <c r="M2" s="166"/>
      <c r="N2" s="164"/>
      <c r="O2" s="166"/>
      <c r="P2" s="164"/>
      <c r="Q2" s="168"/>
    </row>
    <row r="3" spans="1:17" ht="20.25">
      <c r="A3" s="169"/>
      <c r="B3" s="169"/>
      <c r="C3" s="169"/>
      <c r="D3" s="170" t="s">
        <v>117</v>
      </c>
      <c r="E3" s="170"/>
      <c r="F3" s="170"/>
      <c r="G3" s="170"/>
      <c r="H3" s="170"/>
      <c r="I3" s="171"/>
      <c r="J3" s="172" t="s">
        <v>118</v>
      </c>
      <c r="K3" s="172"/>
      <c r="L3" s="173"/>
      <c r="M3" s="171"/>
      <c r="N3" s="170" t="s">
        <v>12</v>
      </c>
      <c r="O3" s="171"/>
      <c r="P3" s="170"/>
      <c r="Q3" s="174"/>
    </row>
    <row r="4" spans="1:17" ht="21.75" thickBot="1">
      <c r="A4" s="412"/>
      <c r="B4" s="412"/>
      <c r="C4" s="412"/>
      <c r="D4" s="175"/>
      <c r="E4" s="175"/>
      <c r="F4" s="176"/>
      <c r="G4" s="177"/>
      <c r="H4" s="175"/>
      <c r="I4" s="178"/>
      <c r="J4" s="179"/>
      <c r="K4" s="180"/>
      <c r="L4" s="181" t="str">
        <f>'[2]Week SetUp'!$C$12</f>
        <v/>
      </c>
      <c r="M4" s="178"/>
      <c r="N4" s="175" t="s">
        <v>119</v>
      </c>
      <c r="O4" s="178"/>
      <c r="P4" s="175"/>
      <c r="Q4" s="182"/>
    </row>
    <row r="5" spans="1:17">
      <c r="A5" s="183"/>
      <c r="B5" s="184" t="s">
        <v>2</v>
      </c>
      <c r="C5" s="184" t="str">
        <f>IF(OR(F2="Week 3",F2="Masters"),"CP","Rank")</f>
        <v>Rank</v>
      </c>
      <c r="D5" s="184" t="s">
        <v>3</v>
      </c>
      <c r="E5" s="185" t="s">
        <v>120</v>
      </c>
      <c r="F5" s="185" t="s">
        <v>121</v>
      </c>
      <c r="G5" s="185"/>
      <c r="H5" s="185" t="s">
        <v>122</v>
      </c>
      <c r="I5" s="185"/>
      <c r="J5" s="184" t="s">
        <v>8</v>
      </c>
      <c r="K5" s="186"/>
      <c r="L5" s="184" t="s">
        <v>9</v>
      </c>
      <c r="M5" s="186"/>
      <c r="N5" s="184" t="s">
        <v>10</v>
      </c>
      <c r="O5" s="186"/>
      <c r="P5" s="184" t="s">
        <v>123</v>
      </c>
      <c r="Q5" s="187"/>
    </row>
    <row r="6" spans="1:17">
      <c r="A6" s="188"/>
      <c r="B6" s="189"/>
      <c r="C6" s="189"/>
      <c r="D6" s="189"/>
      <c r="E6" s="190"/>
      <c r="F6" s="190"/>
      <c r="G6" s="191"/>
      <c r="H6" s="190"/>
      <c r="I6" s="192"/>
      <c r="J6" s="189"/>
      <c r="K6" s="192"/>
      <c r="L6" s="189"/>
      <c r="M6" s="192"/>
      <c r="N6" s="189"/>
      <c r="O6" s="192"/>
      <c r="P6" s="189"/>
      <c r="Q6" s="193"/>
    </row>
    <row r="7" spans="1:17" ht="18">
      <c r="A7" s="194">
        <v>1</v>
      </c>
      <c r="B7" s="195"/>
      <c r="C7" s="195"/>
      <c r="D7" s="196">
        <v>1</v>
      </c>
      <c r="E7" s="197" t="s">
        <v>145</v>
      </c>
      <c r="F7" s="197"/>
      <c r="G7" s="198"/>
      <c r="H7" s="198"/>
      <c r="I7" s="199"/>
      <c r="J7" s="200"/>
      <c r="K7" s="201"/>
      <c r="L7" s="200"/>
      <c r="M7" s="202"/>
      <c r="N7" s="203"/>
      <c r="O7" s="202"/>
      <c r="P7" s="203"/>
      <c r="Q7" s="204"/>
    </row>
    <row r="8" spans="1:17" ht="18.75">
      <c r="A8" s="205"/>
      <c r="B8" s="206"/>
      <c r="C8" s="206"/>
      <c r="D8" s="207"/>
      <c r="E8" s="208" t="s">
        <v>80</v>
      </c>
      <c r="F8" s="198"/>
      <c r="G8" s="197"/>
      <c r="H8" s="198"/>
      <c r="I8" s="209"/>
      <c r="J8" s="210"/>
      <c r="K8" s="201"/>
      <c r="L8" s="200"/>
      <c r="M8" s="202"/>
      <c r="N8" s="203"/>
      <c r="O8" s="202"/>
      <c r="P8" s="203"/>
      <c r="Q8" s="204"/>
    </row>
    <row r="9" spans="1:17" ht="18.75">
      <c r="A9" s="205"/>
      <c r="B9" s="205"/>
      <c r="C9" s="205"/>
      <c r="D9" s="211"/>
      <c r="E9" s="212"/>
      <c r="F9" s="212"/>
      <c r="G9" s="213"/>
      <c r="H9" s="212"/>
      <c r="I9" s="214"/>
      <c r="J9" s="197" t="s">
        <v>145</v>
      </c>
      <c r="K9" s="215"/>
      <c r="L9" s="200"/>
      <c r="M9" s="202"/>
      <c r="N9" s="203"/>
      <c r="O9" s="202"/>
      <c r="P9" s="203"/>
      <c r="Q9" s="204"/>
    </row>
    <row r="10" spans="1:17" ht="18.75">
      <c r="A10" s="205"/>
      <c r="B10" s="205"/>
      <c r="C10" s="205"/>
      <c r="D10" s="211"/>
      <c r="E10" s="212"/>
      <c r="F10" s="212"/>
      <c r="G10" s="213"/>
      <c r="H10" s="216"/>
      <c r="I10" s="217"/>
      <c r="J10" s="208" t="s">
        <v>80</v>
      </c>
      <c r="K10" s="218"/>
      <c r="L10" s="200"/>
      <c r="M10" s="202"/>
      <c r="N10" s="203"/>
      <c r="O10" s="202"/>
      <c r="P10" s="203"/>
      <c r="Q10" s="204"/>
    </row>
    <row r="11" spans="1:17" ht="18">
      <c r="A11" s="205">
        <v>2</v>
      </c>
      <c r="B11" s="219"/>
      <c r="C11" s="219"/>
      <c r="D11" s="220">
        <v>1</v>
      </c>
      <c r="E11" s="198"/>
      <c r="F11" s="198"/>
      <c r="G11" s="197"/>
      <c r="H11" s="198"/>
      <c r="I11" s="221"/>
      <c r="J11" s="200"/>
      <c r="K11" s="222"/>
      <c r="L11" s="223"/>
      <c r="M11" s="224"/>
      <c r="N11" s="203"/>
      <c r="O11" s="202"/>
      <c r="P11" s="203"/>
      <c r="Q11" s="204"/>
    </row>
    <row r="12" spans="1:17" ht="18.75">
      <c r="A12" s="205"/>
      <c r="B12" s="206"/>
      <c r="C12" s="206"/>
      <c r="D12" s="207"/>
      <c r="E12" s="198" t="s">
        <v>58</v>
      </c>
      <c r="F12" s="198"/>
      <c r="G12" s="208"/>
      <c r="H12" s="198"/>
      <c r="I12" s="209"/>
      <c r="J12" s="200"/>
      <c r="K12" s="222"/>
      <c r="L12" s="225"/>
      <c r="M12" s="226"/>
      <c r="N12" s="203"/>
      <c r="O12" s="202"/>
      <c r="P12" s="203"/>
      <c r="Q12" s="204"/>
    </row>
    <row r="13" spans="1:17" ht="18.75">
      <c r="A13" s="205"/>
      <c r="B13" s="205"/>
      <c r="C13" s="205"/>
      <c r="D13" s="227"/>
      <c r="E13" s="212"/>
      <c r="F13" s="212"/>
      <c r="G13" s="213"/>
      <c r="H13" s="212"/>
      <c r="I13" s="228"/>
      <c r="J13" s="200"/>
      <c r="K13" s="214"/>
      <c r="L13" s="197" t="s">
        <v>145</v>
      </c>
      <c r="M13" s="202"/>
      <c r="N13" s="203"/>
      <c r="O13" s="202"/>
      <c r="P13" s="203"/>
      <c r="Q13" s="204"/>
    </row>
    <row r="14" spans="1:17" ht="18.75">
      <c r="A14" s="205"/>
      <c r="B14" s="205"/>
      <c r="C14" s="205"/>
      <c r="D14" s="227"/>
      <c r="E14" s="212"/>
      <c r="F14" s="212"/>
      <c r="G14" s="213"/>
      <c r="H14" s="212"/>
      <c r="I14" s="228"/>
      <c r="J14" s="216"/>
      <c r="K14" s="200"/>
      <c r="L14" s="404" t="s">
        <v>80</v>
      </c>
      <c r="M14" s="229"/>
      <c r="N14" s="203"/>
      <c r="O14" s="202"/>
      <c r="P14" s="203"/>
      <c r="Q14" s="204"/>
    </row>
    <row r="15" spans="1:17" ht="18">
      <c r="A15" s="206">
        <v>3</v>
      </c>
      <c r="B15" s="219"/>
      <c r="C15" s="219" t="str">
        <f>IF($D15="","",IF($F$2="Week 3",VLOOKUP($D15,'[2]Do Main Draw Prep Wk34'!$A$7:$V$23,21),VLOOKUP($D15,'[2]Do Main Draw Prep Fut&amp;Wk12'!$A$7:$V$23,21)))</f>
        <v/>
      </c>
      <c r="D15" s="220"/>
      <c r="E15" s="198" t="s">
        <v>149</v>
      </c>
      <c r="F15" s="198"/>
      <c r="G15" s="198"/>
      <c r="H15" s="198"/>
      <c r="I15" s="199"/>
      <c r="J15" s="200"/>
      <c r="K15" s="222"/>
      <c r="L15" s="223" t="s">
        <v>94</v>
      </c>
      <c r="M15" s="231"/>
      <c r="N15" s="232"/>
      <c r="O15" s="202"/>
      <c r="P15" s="203"/>
      <c r="Q15" s="204"/>
    </row>
    <row r="16" spans="1:17" ht="18.75">
      <c r="A16" s="205"/>
      <c r="B16" s="206"/>
      <c r="C16" s="206"/>
      <c r="D16" s="207"/>
      <c r="E16" s="198" t="s">
        <v>150</v>
      </c>
      <c r="F16" s="198"/>
      <c r="G16" s="197"/>
      <c r="H16" s="198"/>
      <c r="I16" s="209"/>
      <c r="J16" s="210"/>
      <c r="K16" s="222"/>
      <c r="L16" s="200"/>
      <c r="M16" s="231"/>
      <c r="N16" s="203"/>
      <c r="O16" s="202"/>
      <c r="P16" s="203"/>
      <c r="Q16" s="204"/>
    </row>
    <row r="17" spans="1:17" ht="18.75">
      <c r="A17" s="205"/>
      <c r="B17" s="205"/>
      <c r="C17" s="205"/>
      <c r="D17" s="227"/>
      <c r="E17" s="212"/>
      <c r="F17" s="212"/>
      <c r="G17" s="213"/>
      <c r="H17" s="212"/>
      <c r="I17" s="214"/>
      <c r="J17" s="198" t="s">
        <v>149</v>
      </c>
      <c r="K17" s="233"/>
      <c r="L17" s="200"/>
      <c r="M17" s="231"/>
      <c r="N17" s="203"/>
      <c r="O17" s="202"/>
      <c r="P17" s="203"/>
      <c r="Q17" s="204"/>
    </row>
    <row r="18" spans="1:17" ht="18.75">
      <c r="A18" s="205"/>
      <c r="B18" s="205"/>
      <c r="C18" s="205"/>
      <c r="D18" s="227"/>
      <c r="E18" s="212"/>
      <c r="F18" s="212"/>
      <c r="G18" s="213"/>
      <c r="H18" s="216"/>
      <c r="I18" s="200"/>
      <c r="J18" s="403" t="s">
        <v>150</v>
      </c>
      <c r="K18" s="209"/>
      <c r="L18" s="200"/>
      <c r="M18" s="231"/>
      <c r="N18" s="203"/>
      <c r="O18" s="202"/>
      <c r="P18" s="203"/>
      <c r="Q18" s="204"/>
    </row>
    <row r="19" spans="1:17" ht="18">
      <c r="A19" s="205">
        <v>4</v>
      </c>
      <c r="B19" s="219"/>
      <c r="C19" s="219" t="str">
        <f>IF($D19="","",IF($F$2="Week 3",VLOOKUP($D19,'[2]Do Main Draw Prep Wk34'!$A$7:$V$23,21),VLOOKUP($D19,'[2]Do Main Draw Prep Fut&amp;Wk12'!$A$7:$V$23,21)))</f>
        <v/>
      </c>
      <c r="D19" s="220"/>
      <c r="E19" s="198" t="s">
        <v>58</v>
      </c>
      <c r="F19" s="198"/>
      <c r="G19" s="198"/>
      <c r="H19" s="198"/>
      <c r="I19" s="221"/>
      <c r="J19" s="230"/>
      <c r="K19" s="201"/>
      <c r="L19" s="223"/>
      <c r="M19" s="234"/>
      <c r="N19" s="203"/>
      <c r="O19" s="202"/>
      <c r="P19" s="203"/>
      <c r="Q19" s="204"/>
    </row>
    <row r="20" spans="1:17" ht="18.75">
      <c r="A20" s="205"/>
      <c r="B20" s="206"/>
      <c r="C20" s="206"/>
      <c r="D20" s="207"/>
      <c r="E20" s="198"/>
      <c r="F20" s="198"/>
      <c r="G20" s="197"/>
      <c r="H20" s="198"/>
      <c r="I20" s="209"/>
      <c r="J20" s="230"/>
      <c r="K20" s="201"/>
      <c r="L20" s="225"/>
      <c r="M20" s="235"/>
      <c r="N20" s="203"/>
      <c r="O20" s="202"/>
      <c r="P20" s="203"/>
      <c r="Q20" s="204"/>
    </row>
    <row r="21" spans="1:17" ht="18.75">
      <c r="A21" s="205"/>
      <c r="B21" s="205"/>
      <c r="C21" s="205"/>
      <c r="D21" s="211"/>
      <c r="E21" s="212"/>
      <c r="F21" s="212"/>
      <c r="G21" s="213"/>
      <c r="H21" s="212"/>
      <c r="I21" s="228"/>
      <c r="J21" s="200"/>
      <c r="K21" s="201"/>
      <c r="L21" s="200"/>
      <c r="M21" s="236"/>
      <c r="N21" s="198" t="s">
        <v>152</v>
      </c>
      <c r="O21" s="202"/>
      <c r="P21" s="203"/>
      <c r="Q21" s="204"/>
    </row>
    <row r="22" spans="1:17" ht="18.75">
      <c r="A22" s="205"/>
      <c r="B22" s="205"/>
      <c r="C22" s="205"/>
      <c r="D22" s="211"/>
      <c r="E22" s="212"/>
      <c r="F22" s="212"/>
      <c r="G22" s="213"/>
      <c r="H22" s="212"/>
      <c r="I22" s="228"/>
      <c r="J22" s="200"/>
      <c r="K22" s="201"/>
      <c r="L22" s="216"/>
      <c r="M22" s="203"/>
      <c r="N22" s="403" t="s">
        <v>160</v>
      </c>
      <c r="O22" s="229"/>
      <c r="P22" s="203"/>
      <c r="Q22" s="204"/>
    </row>
    <row r="23" spans="1:17" ht="18">
      <c r="A23" s="194">
        <v>5</v>
      </c>
      <c r="B23" s="219"/>
      <c r="C23" s="219"/>
      <c r="D23" s="196"/>
      <c r="E23" s="197" t="s">
        <v>161</v>
      </c>
      <c r="F23" s="197"/>
      <c r="G23" s="197"/>
      <c r="H23" s="197"/>
      <c r="I23" s="199"/>
      <c r="J23" s="200"/>
      <c r="K23" s="201"/>
      <c r="L23" s="200"/>
      <c r="M23" s="231"/>
      <c r="N23" s="223" t="s">
        <v>108</v>
      </c>
      <c r="O23" s="231"/>
      <c r="P23" s="203"/>
      <c r="Q23" s="204"/>
    </row>
    <row r="24" spans="1:17" ht="18.75">
      <c r="A24" s="205"/>
      <c r="B24" s="206"/>
      <c r="C24" s="206"/>
      <c r="D24" s="207"/>
      <c r="E24" s="197" t="s">
        <v>162</v>
      </c>
      <c r="F24" s="197"/>
      <c r="G24" s="197"/>
      <c r="H24" s="197"/>
      <c r="I24" s="209"/>
      <c r="J24" s="210"/>
      <c r="K24" s="201"/>
      <c r="L24" s="200"/>
      <c r="M24" s="231"/>
      <c r="N24" s="203"/>
      <c r="O24" s="231"/>
      <c r="P24" s="203"/>
      <c r="Q24" s="204"/>
    </row>
    <row r="25" spans="1:17" ht="18.75">
      <c r="A25" s="205"/>
      <c r="B25" s="205"/>
      <c r="C25" s="205"/>
      <c r="D25" s="211"/>
      <c r="E25" s="212"/>
      <c r="F25" s="212"/>
      <c r="G25" s="213"/>
      <c r="H25" s="212"/>
      <c r="I25" s="214"/>
      <c r="J25" s="197" t="s">
        <v>161</v>
      </c>
      <c r="K25" s="215"/>
      <c r="L25" s="200"/>
      <c r="M25" s="231"/>
      <c r="N25" s="203"/>
      <c r="O25" s="231"/>
      <c r="P25" s="203"/>
      <c r="Q25" s="204"/>
    </row>
    <row r="26" spans="1:17" ht="18.75">
      <c r="A26" s="205"/>
      <c r="B26" s="205"/>
      <c r="C26" s="205"/>
      <c r="D26" s="211"/>
      <c r="E26" s="212"/>
      <c r="F26" s="212"/>
      <c r="G26" s="213"/>
      <c r="H26" s="216"/>
      <c r="I26" s="200"/>
      <c r="J26" s="402" t="s">
        <v>162</v>
      </c>
      <c r="K26" s="218"/>
      <c r="L26" s="200"/>
      <c r="M26" s="231"/>
      <c r="N26" s="203"/>
      <c r="O26" s="231"/>
      <c r="P26" s="203"/>
      <c r="Q26" s="204"/>
    </row>
    <row r="27" spans="1:17" ht="18">
      <c r="A27" s="205">
        <v>6</v>
      </c>
      <c r="B27" s="219"/>
      <c r="C27" s="219" t="str">
        <f>IF($D27="","",IF($F$2="Week 3",VLOOKUP($D27,'[2]Do Main Draw Prep Wk34'!$A$7:$V$23,21),VLOOKUP($D27,'[2]Do Main Draw Prep Fut&amp;Wk12'!$A$7:$V$23,21)))</f>
        <v/>
      </c>
      <c r="D27" s="220"/>
      <c r="E27" s="198" t="s">
        <v>154</v>
      </c>
      <c r="F27" s="198"/>
      <c r="G27" s="198"/>
      <c r="H27" s="198"/>
      <c r="I27" s="221"/>
      <c r="J27" s="200" t="s">
        <v>99</v>
      </c>
      <c r="K27" s="222"/>
      <c r="L27" s="223"/>
      <c r="M27" s="234"/>
      <c r="N27" s="203"/>
      <c r="O27" s="231"/>
      <c r="P27" s="203"/>
      <c r="Q27" s="204"/>
    </row>
    <row r="28" spans="1:17" ht="18.75">
      <c r="A28" s="205"/>
      <c r="B28" s="206"/>
      <c r="C28" s="206"/>
      <c r="D28" s="207"/>
      <c r="E28" s="198" t="s">
        <v>166</v>
      </c>
      <c r="F28" s="198"/>
      <c r="G28" s="197"/>
      <c r="H28" s="198"/>
      <c r="I28" s="209"/>
      <c r="J28" s="200"/>
      <c r="K28" s="222"/>
      <c r="L28" s="225"/>
      <c r="M28" s="235"/>
      <c r="N28" s="203"/>
      <c r="O28" s="231"/>
      <c r="P28" s="203"/>
      <c r="Q28" s="204"/>
    </row>
    <row r="29" spans="1:17" ht="18.75">
      <c r="A29" s="205"/>
      <c r="B29" s="205"/>
      <c r="C29" s="205"/>
      <c r="D29" s="227"/>
      <c r="E29" s="212"/>
      <c r="F29" s="212"/>
      <c r="G29" s="213"/>
      <c r="H29" s="212"/>
      <c r="I29" s="228"/>
      <c r="J29" s="200"/>
      <c r="K29" s="214"/>
      <c r="L29" s="198" t="s">
        <v>152</v>
      </c>
      <c r="M29" s="231"/>
      <c r="N29" s="203"/>
      <c r="O29" s="231"/>
      <c r="P29" s="203"/>
      <c r="Q29" s="204"/>
    </row>
    <row r="30" spans="1:17" ht="18.75">
      <c r="A30" s="205"/>
      <c r="B30" s="205"/>
      <c r="C30" s="205"/>
      <c r="D30" s="227"/>
      <c r="E30" s="212"/>
      <c r="F30" s="212"/>
      <c r="G30" s="213"/>
      <c r="H30" s="212"/>
      <c r="I30" s="228"/>
      <c r="J30" s="216"/>
      <c r="K30" s="200"/>
      <c r="L30" s="403" t="s">
        <v>160</v>
      </c>
      <c r="M30" s="239"/>
      <c r="N30" s="203"/>
      <c r="O30" s="231"/>
      <c r="P30" s="203"/>
      <c r="Q30" s="204"/>
    </row>
    <row r="31" spans="1:17" ht="18">
      <c r="A31" s="206">
        <v>7</v>
      </c>
      <c r="B31" s="219"/>
      <c r="C31" s="219" t="str">
        <f>IF($D31="","",IF($F$2="Week 3",VLOOKUP($D31,'[2]Do Main Draw Prep Wk34'!$A$7:$V$23,21),VLOOKUP($D31,'[2]Do Main Draw Prep Fut&amp;Wk12'!$A$7:$V$23,21)))</f>
        <v/>
      </c>
      <c r="D31" s="220"/>
      <c r="E31" s="198"/>
      <c r="F31" s="198"/>
      <c r="G31" s="198"/>
      <c r="H31" s="198"/>
      <c r="I31" s="199"/>
      <c r="J31" s="200"/>
      <c r="K31" s="222"/>
      <c r="L31" s="223" t="s">
        <v>173</v>
      </c>
      <c r="M31" s="202"/>
      <c r="N31" s="232"/>
      <c r="O31" s="231"/>
      <c r="P31" s="203"/>
      <c r="Q31" s="204"/>
    </row>
    <row r="32" spans="1:17" ht="18.75">
      <c r="A32" s="205"/>
      <c r="B32" s="206"/>
      <c r="C32" s="206"/>
      <c r="D32" s="207"/>
      <c r="E32" s="198" t="s">
        <v>58</v>
      </c>
      <c r="F32" s="198"/>
      <c r="G32" s="197"/>
      <c r="H32" s="198"/>
      <c r="I32" s="209"/>
      <c r="J32" s="210"/>
      <c r="K32" s="222"/>
      <c r="L32" s="200"/>
      <c r="M32" s="202"/>
      <c r="N32" s="203"/>
      <c r="O32" s="231"/>
      <c r="P32" s="203"/>
      <c r="Q32" s="204"/>
    </row>
    <row r="33" spans="1:17" ht="18.75">
      <c r="A33" s="205"/>
      <c r="B33" s="205"/>
      <c r="C33" s="205"/>
      <c r="D33" s="227"/>
      <c r="E33" s="212"/>
      <c r="F33" s="212"/>
      <c r="G33" s="213"/>
      <c r="H33" s="212"/>
      <c r="I33" s="214"/>
      <c r="J33" s="198" t="s">
        <v>152</v>
      </c>
      <c r="K33" s="233"/>
      <c r="L33" s="200"/>
      <c r="M33" s="202"/>
      <c r="N33" s="203"/>
      <c r="O33" s="231"/>
      <c r="P33" s="203"/>
      <c r="Q33" s="204"/>
    </row>
    <row r="34" spans="1:17" ht="18.75">
      <c r="A34" s="205"/>
      <c r="B34" s="205"/>
      <c r="C34" s="205"/>
      <c r="D34" s="227"/>
      <c r="E34" s="212"/>
      <c r="F34" s="212"/>
      <c r="G34" s="213"/>
      <c r="H34" s="216"/>
      <c r="I34" s="200"/>
      <c r="J34" s="403" t="s">
        <v>160</v>
      </c>
      <c r="K34" s="209"/>
      <c r="L34" s="200"/>
      <c r="M34" s="202"/>
      <c r="N34" s="203"/>
      <c r="O34" s="231"/>
      <c r="P34" s="203"/>
      <c r="Q34" s="204"/>
    </row>
    <row r="35" spans="1:17" ht="18">
      <c r="A35" s="205">
        <v>8</v>
      </c>
      <c r="B35" s="219"/>
      <c r="C35" s="219" t="str">
        <f>IF($D35="","",IF($F$2="Week 3",VLOOKUP($D35,'[2]Do Main Draw Prep Wk34'!$A$7:$V$23,21),VLOOKUP($D35,'[2]Do Main Draw Prep Fut&amp;Wk12'!$A$7:$V$23,21)))</f>
        <v/>
      </c>
      <c r="D35" s="196">
        <v>4</v>
      </c>
      <c r="E35" s="198" t="s">
        <v>152</v>
      </c>
      <c r="F35" s="198"/>
      <c r="G35" s="198"/>
      <c r="H35" s="198"/>
      <c r="I35" s="221"/>
      <c r="J35" s="230"/>
      <c r="K35" s="201"/>
      <c r="L35" s="223"/>
      <c r="M35" s="224"/>
      <c r="N35" s="203"/>
      <c r="O35" s="231"/>
      <c r="P35" s="203"/>
      <c r="Q35" s="204"/>
    </row>
    <row r="36" spans="1:17" ht="18.75">
      <c r="A36" s="205"/>
      <c r="B36" s="206"/>
      <c r="C36" s="206"/>
      <c r="D36" s="207"/>
      <c r="E36" s="198" t="s">
        <v>160</v>
      </c>
      <c r="F36" s="198"/>
      <c r="G36" s="197"/>
      <c r="H36" s="198"/>
      <c r="I36" s="209"/>
      <c r="J36" s="200"/>
      <c r="K36" s="201"/>
      <c r="L36" s="225"/>
      <c r="M36" s="226"/>
      <c r="N36" s="203"/>
      <c r="O36" s="231"/>
      <c r="P36" s="203"/>
      <c r="Q36" s="204"/>
    </row>
    <row r="37" spans="1:17" ht="18.75">
      <c r="A37" s="205"/>
      <c r="B37" s="205"/>
      <c r="C37" s="205"/>
      <c r="D37" s="227"/>
      <c r="E37" s="212"/>
      <c r="F37" s="212"/>
      <c r="G37" s="213"/>
      <c r="H37" s="212"/>
      <c r="I37" s="228"/>
      <c r="J37" s="200"/>
      <c r="K37" s="201"/>
      <c r="L37" s="200"/>
      <c r="M37" s="202"/>
      <c r="N37" s="202"/>
      <c r="O37" s="236"/>
      <c r="P37" s="237"/>
      <c r="Q37" s="240"/>
    </row>
    <row r="38" spans="1:17" ht="18.75">
      <c r="A38" s="205"/>
      <c r="B38" s="205"/>
      <c r="C38" s="205"/>
      <c r="D38" s="227"/>
      <c r="E38" s="212"/>
      <c r="F38" s="212"/>
      <c r="G38" s="213"/>
      <c r="H38" s="212"/>
      <c r="I38" s="228"/>
      <c r="J38" s="200"/>
      <c r="K38" s="201"/>
      <c r="L38" s="200"/>
      <c r="M38" s="202"/>
      <c r="N38" s="241"/>
      <c r="O38" s="203"/>
      <c r="P38" s="238" t="s">
        <v>158</v>
      </c>
      <c r="Q38" s="242"/>
    </row>
    <row r="39" spans="1:17" ht="18">
      <c r="A39" s="206">
        <v>9</v>
      </c>
      <c r="B39" s="219"/>
      <c r="C39" s="219" t="str">
        <f>IF($D39="","",IF($F$2="Week 3",VLOOKUP($D39,'[2]Do Main Draw Prep Wk34'!$A$7:$V$23,21),VLOOKUP($D39,'[2]Do Main Draw Prep Fut&amp;Wk12'!$A$7:$V$23,21)))</f>
        <v/>
      </c>
      <c r="D39" s="196">
        <v>3</v>
      </c>
      <c r="E39" s="198" t="s">
        <v>112</v>
      </c>
      <c r="F39" s="198"/>
      <c r="G39" s="198"/>
      <c r="H39" s="198"/>
      <c r="I39" s="199"/>
      <c r="J39" s="200"/>
      <c r="K39" s="201"/>
      <c r="L39" s="200"/>
      <c r="M39" s="202"/>
      <c r="N39" s="203"/>
      <c r="O39" s="231"/>
      <c r="P39" s="232" t="s">
        <v>159</v>
      </c>
      <c r="Q39" s="204"/>
    </row>
    <row r="40" spans="1:17" ht="18.75">
      <c r="A40" s="205"/>
      <c r="B40" s="206"/>
      <c r="C40" s="206"/>
      <c r="D40" s="207"/>
      <c r="E40" s="198" t="s">
        <v>81</v>
      </c>
      <c r="F40" s="198"/>
      <c r="G40" s="197"/>
      <c r="H40" s="198"/>
      <c r="I40" s="209"/>
      <c r="J40" s="210"/>
      <c r="K40" s="201"/>
      <c r="L40" s="200"/>
      <c r="M40" s="202"/>
      <c r="N40" s="203"/>
      <c r="O40" s="231"/>
      <c r="P40" s="203" t="s">
        <v>198</v>
      </c>
      <c r="Q40" s="243"/>
    </row>
    <row r="41" spans="1:17" ht="18.75">
      <c r="A41" s="205"/>
      <c r="B41" s="205"/>
      <c r="C41" s="205"/>
      <c r="D41" s="227"/>
      <c r="E41" s="212"/>
      <c r="F41" s="212"/>
      <c r="G41" s="213"/>
      <c r="H41" s="212"/>
      <c r="I41" s="214"/>
      <c r="J41" s="198" t="s">
        <v>112</v>
      </c>
      <c r="K41" s="215"/>
      <c r="L41" s="200"/>
      <c r="M41" s="202"/>
      <c r="N41" s="203"/>
      <c r="O41" s="231"/>
      <c r="P41" s="203"/>
      <c r="Q41" s="204"/>
    </row>
    <row r="42" spans="1:17" ht="18.75">
      <c r="A42" s="205"/>
      <c r="B42" s="205"/>
      <c r="C42" s="205"/>
      <c r="D42" s="227"/>
      <c r="E42" s="212"/>
      <c r="F42" s="212"/>
      <c r="G42" s="213"/>
      <c r="H42" s="216"/>
      <c r="I42" s="200"/>
      <c r="J42" s="403" t="s">
        <v>81</v>
      </c>
      <c r="K42" s="218"/>
      <c r="L42" s="200"/>
      <c r="M42" s="202"/>
      <c r="N42" s="203"/>
      <c r="O42" s="231"/>
      <c r="P42" s="203"/>
      <c r="Q42" s="204"/>
    </row>
    <row r="43" spans="1:17" ht="18">
      <c r="A43" s="205">
        <v>10</v>
      </c>
      <c r="B43" s="219"/>
      <c r="C43" s="219" t="str">
        <f>IF($D43="","",IF($F$2="Week 3",VLOOKUP($D43,'[2]Do Main Draw Prep Wk34'!$A$7:$V$23,21),VLOOKUP($D43,'[2]Do Main Draw Prep Fut&amp;Wk12'!$A$7:$V$23,21)))</f>
        <v/>
      </c>
      <c r="D43" s="220"/>
      <c r="E43" s="198"/>
      <c r="F43" s="198"/>
      <c r="G43" s="198"/>
      <c r="H43" s="198"/>
      <c r="I43" s="221"/>
      <c r="J43" s="230"/>
      <c r="K43" s="222"/>
      <c r="L43" s="223"/>
      <c r="M43" s="224"/>
      <c r="N43" s="203"/>
      <c r="O43" s="231"/>
      <c r="P43" s="203"/>
      <c r="Q43" s="204"/>
    </row>
    <row r="44" spans="1:17" ht="18.75">
      <c r="A44" s="205"/>
      <c r="B44" s="206"/>
      <c r="C44" s="206"/>
      <c r="D44" s="207"/>
      <c r="E44" s="198" t="s">
        <v>58</v>
      </c>
      <c r="F44" s="198"/>
      <c r="G44" s="197"/>
      <c r="H44" s="198"/>
      <c r="I44" s="209"/>
      <c r="J44" s="200"/>
      <c r="K44" s="222"/>
      <c r="L44" s="225"/>
      <c r="M44" s="226"/>
      <c r="N44" s="203"/>
      <c r="O44" s="231"/>
      <c r="P44" s="203"/>
      <c r="Q44" s="204"/>
    </row>
    <row r="45" spans="1:17" ht="18.75">
      <c r="A45" s="205"/>
      <c r="B45" s="205"/>
      <c r="C45" s="205"/>
      <c r="D45" s="227"/>
      <c r="E45" s="212"/>
      <c r="F45" s="212"/>
      <c r="G45" s="213"/>
      <c r="H45" s="212"/>
      <c r="I45" s="228"/>
      <c r="J45" s="200"/>
      <c r="K45" s="214"/>
      <c r="L45" s="390" t="s">
        <v>190</v>
      </c>
      <c r="M45" s="202"/>
      <c r="N45" s="203"/>
      <c r="O45" s="231"/>
      <c r="P45" s="203"/>
      <c r="Q45" s="204"/>
    </row>
    <row r="46" spans="1:17" ht="18.75">
      <c r="A46" s="205"/>
      <c r="B46" s="205"/>
      <c r="C46" s="205"/>
      <c r="D46" s="227"/>
      <c r="E46" s="212"/>
      <c r="F46" s="212"/>
      <c r="G46" s="213"/>
      <c r="H46" s="212"/>
      <c r="I46" s="228"/>
      <c r="J46" s="216"/>
      <c r="K46" s="200"/>
      <c r="L46" s="402" t="s">
        <v>146</v>
      </c>
      <c r="M46" s="229"/>
      <c r="N46" s="203"/>
      <c r="O46" s="231"/>
      <c r="P46" s="203"/>
      <c r="Q46" s="204"/>
    </row>
    <row r="47" spans="1:17" ht="18">
      <c r="A47" s="206">
        <v>11</v>
      </c>
      <c r="B47" s="219"/>
      <c r="C47" s="219" t="str">
        <f>IF($D47="","",IF($F$2="Week 3",VLOOKUP($D47,'[2]Do Main Draw Prep Wk34'!$A$7:$V$23,21),VLOOKUP($D47,'[2]Do Main Draw Prep Fut&amp;Wk12'!$A$7:$V$23,21)))</f>
        <v/>
      </c>
      <c r="D47" s="220"/>
      <c r="E47" s="198" t="s">
        <v>147</v>
      </c>
      <c r="F47" s="198"/>
      <c r="G47" s="198"/>
      <c r="H47" s="198"/>
      <c r="I47" s="199"/>
      <c r="J47" s="200"/>
      <c r="K47" s="222"/>
      <c r="L47" s="223" t="s">
        <v>205</v>
      </c>
      <c r="M47" s="231"/>
      <c r="N47" s="232"/>
      <c r="O47" s="231"/>
      <c r="P47" s="203"/>
      <c r="Q47" s="204"/>
    </row>
    <row r="48" spans="1:17" ht="18.75">
      <c r="A48" s="205"/>
      <c r="B48" s="206"/>
      <c r="C48" s="206"/>
      <c r="D48" s="207"/>
      <c r="E48" s="198" t="s">
        <v>146</v>
      </c>
      <c r="F48" s="198"/>
      <c r="G48" s="197"/>
      <c r="H48" s="198"/>
      <c r="I48" s="209"/>
      <c r="J48" s="210"/>
      <c r="K48" s="222"/>
      <c r="L48" s="200"/>
      <c r="M48" s="231"/>
      <c r="N48" s="203"/>
      <c r="O48" s="231"/>
      <c r="P48" s="203"/>
      <c r="Q48" s="204"/>
    </row>
    <row r="49" spans="1:17" ht="18.75">
      <c r="A49" s="205"/>
      <c r="B49" s="205"/>
      <c r="C49" s="205"/>
      <c r="D49" s="211"/>
      <c r="E49" s="212"/>
      <c r="F49" s="212"/>
      <c r="G49" s="213"/>
      <c r="H49" s="212"/>
      <c r="I49" s="214"/>
      <c r="J49" s="244"/>
      <c r="K49" s="233"/>
      <c r="L49" s="200"/>
      <c r="M49" s="231"/>
      <c r="N49" s="203"/>
      <c r="O49" s="231"/>
      <c r="P49" s="203"/>
      <c r="Q49" s="204"/>
    </row>
    <row r="50" spans="1:17" ht="18.75">
      <c r="A50" s="205"/>
      <c r="B50" s="205"/>
      <c r="C50" s="205"/>
      <c r="D50" s="211"/>
      <c r="E50" s="212"/>
      <c r="F50" s="212"/>
      <c r="G50" s="213"/>
      <c r="H50" s="212"/>
      <c r="I50" s="245"/>
      <c r="J50" s="390" t="s">
        <v>190</v>
      </c>
      <c r="K50" s="233"/>
      <c r="L50" s="200"/>
      <c r="M50" s="231"/>
      <c r="N50" s="203"/>
      <c r="O50" s="231"/>
      <c r="P50" s="203"/>
      <c r="Q50" s="204"/>
    </row>
    <row r="51" spans="1:17" ht="18.75">
      <c r="A51" s="205"/>
      <c r="B51" s="205"/>
      <c r="C51" s="205"/>
      <c r="D51" s="211"/>
      <c r="E51" s="212"/>
      <c r="F51" s="212"/>
      <c r="G51" s="213"/>
      <c r="H51" s="216"/>
      <c r="I51" s="200"/>
      <c r="J51" s="402" t="s">
        <v>146</v>
      </c>
      <c r="K51" s="209"/>
      <c r="L51" s="200"/>
      <c r="M51" s="231"/>
      <c r="N51" s="203"/>
      <c r="O51" s="231"/>
      <c r="P51" s="203"/>
      <c r="Q51" s="204"/>
    </row>
    <row r="52" spans="1:17" ht="18">
      <c r="A52" s="246">
        <v>12</v>
      </c>
      <c r="B52" s="219"/>
      <c r="C52" s="219"/>
      <c r="D52" s="196"/>
      <c r="E52" s="197" t="s">
        <v>156</v>
      </c>
      <c r="F52" s="197"/>
      <c r="G52" s="198"/>
      <c r="H52" s="197"/>
      <c r="I52" s="221"/>
      <c r="J52" s="200" t="s">
        <v>189</v>
      </c>
      <c r="K52" s="201"/>
      <c r="L52" s="223"/>
      <c r="M52" s="234"/>
      <c r="N52" s="203"/>
      <c r="O52" s="231"/>
      <c r="P52" s="203"/>
      <c r="Q52" s="204"/>
    </row>
    <row r="53" spans="1:17" ht="18.75">
      <c r="A53" s="205"/>
      <c r="B53" s="206"/>
      <c r="C53" s="206"/>
      <c r="D53" s="207"/>
      <c r="E53" s="197" t="s">
        <v>163</v>
      </c>
      <c r="F53" s="197"/>
      <c r="G53" s="197"/>
      <c r="H53" s="197"/>
      <c r="I53" s="209"/>
      <c r="J53" s="200"/>
      <c r="K53" s="201"/>
      <c r="L53" s="225"/>
      <c r="M53" s="235"/>
      <c r="N53" s="203"/>
      <c r="O53" s="231"/>
      <c r="P53" s="203"/>
      <c r="Q53" s="204"/>
    </row>
    <row r="54" spans="1:17" ht="18.75">
      <c r="A54" s="205"/>
      <c r="B54" s="205"/>
      <c r="C54" s="205"/>
      <c r="D54" s="211"/>
      <c r="E54" s="212"/>
      <c r="F54" s="212"/>
      <c r="G54" s="213"/>
      <c r="H54" s="212"/>
      <c r="I54" s="228"/>
      <c r="J54" s="200"/>
      <c r="K54" s="201"/>
      <c r="L54" s="200"/>
      <c r="M54" s="236"/>
      <c r="N54" s="197" t="s">
        <v>158</v>
      </c>
      <c r="O54" s="231"/>
      <c r="P54" s="203"/>
      <c r="Q54" s="204"/>
    </row>
    <row r="55" spans="1:17" ht="18.75">
      <c r="A55" s="205"/>
      <c r="B55" s="205"/>
      <c r="C55" s="205"/>
      <c r="D55" s="211"/>
      <c r="E55" s="212"/>
      <c r="F55" s="212"/>
      <c r="G55" s="213"/>
      <c r="H55" s="212"/>
      <c r="I55" s="228"/>
      <c r="J55" s="200"/>
      <c r="K55" s="201"/>
      <c r="L55" s="216"/>
      <c r="M55" s="203"/>
      <c r="N55" s="402" t="s">
        <v>159</v>
      </c>
      <c r="O55" s="239"/>
      <c r="P55" s="203"/>
      <c r="Q55" s="204"/>
    </row>
    <row r="56" spans="1:17" ht="18">
      <c r="A56" s="206">
        <v>13</v>
      </c>
      <c r="B56" s="219"/>
      <c r="C56" s="219" t="str">
        <f>IF($D56="","",IF($F$2="Week 3",VLOOKUP($D56,'[2]Do Main Draw Prep Wk34'!$A$7:$V$23,21),VLOOKUP($D56,'[2]Do Main Draw Prep Fut&amp;Wk12'!$A$7:$V$23,21)))</f>
        <v/>
      </c>
      <c r="D56" s="220"/>
      <c r="E56" s="198"/>
      <c r="F56" s="198"/>
      <c r="G56" s="198"/>
      <c r="H56" s="198"/>
      <c r="I56" s="199"/>
      <c r="J56" s="200"/>
      <c r="K56" s="201"/>
      <c r="L56" s="200"/>
      <c r="M56" s="231"/>
      <c r="N56" s="223">
        <v>6160</v>
      </c>
      <c r="O56" s="202"/>
      <c r="P56" s="203"/>
      <c r="Q56" s="204"/>
    </row>
    <row r="57" spans="1:17" ht="18.75">
      <c r="A57" s="205"/>
      <c r="B57" s="206"/>
      <c r="C57" s="206"/>
      <c r="D57" s="207"/>
      <c r="E57" s="198" t="s">
        <v>58</v>
      </c>
      <c r="F57" s="198"/>
      <c r="G57" s="197"/>
      <c r="H57" s="198"/>
      <c r="I57" s="209"/>
      <c r="J57" s="210"/>
      <c r="K57" s="201"/>
      <c r="L57" s="200"/>
      <c r="M57" s="231"/>
      <c r="N57" s="203"/>
      <c r="O57" s="202"/>
      <c r="P57" s="203"/>
      <c r="Q57" s="204"/>
    </row>
    <row r="58" spans="1:17" ht="18.75">
      <c r="A58" s="205"/>
      <c r="B58" s="205"/>
      <c r="C58" s="205"/>
      <c r="D58" s="227"/>
      <c r="E58" s="212"/>
      <c r="F58" s="212"/>
      <c r="G58" s="213"/>
      <c r="H58" s="212"/>
      <c r="I58" s="214"/>
      <c r="J58" s="198" t="s">
        <v>164</v>
      </c>
      <c r="K58" s="215"/>
      <c r="L58" s="200"/>
      <c r="M58" s="231"/>
      <c r="N58" s="203"/>
      <c r="O58" s="202"/>
      <c r="P58" s="203"/>
      <c r="Q58" s="204"/>
    </row>
    <row r="59" spans="1:17" ht="18.75">
      <c r="A59" s="205"/>
      <c r="B59" s="205"/>
      <c r="C59" s="205"/>
      <c r="D59" s="227"/>
      <c r="E59" s="212"/>
      <c r="F59" s="212"/>
      <c r="G59" s="213"/>
      <c r="H59" s="216"/>
      <c r="I59" s="217"/>
      <c r="J59" s="198" t="s">
        <v>165</v>
      </c>
      <c r="K59" s="218"/>
      <c r="L59" s="200"/>
      <c r="M59" s="231"/>
      <c r="N59" s="203"/>
      <c r="O59" s="202"/>
      <c r="P59" s="203"/>
      <c r="Q59" s="204"/>
    </row>
    <row r="60" spans="1:17" ht="18">
      <c r="A60" s="205">
        <v>14</v>
      </c>
      <c r="B60" s="219"/>
      <c r="C60" s="219" t="str">
        <f>IF($D60="","",IF($F$2="Week 3",VLOOKUP($D60,'[2]Do Main Draw Prep Wk34'!$A$7:$V$23,21),VLOOKUP($D60,'[2]Do Main Draw Prep Fut&amp;Wk12'!$A$7:$V$23,21)))</f>
        <v/>
      </c>
      <c r="D60" s="220"/>
      <c r="E60" s="198" t="s">
        <v>164</v>
      </c>
      <c r="F60" s="198"/>
      <c r="G60" s="198"/>
      <c r="H60" s="198"/>
      <c r="I60" s="221"/>
      <c r="J60" s="200"/>
      <c r="K60" s="222"/>
      <c r="L60" s="223"/>
      <c r="M60" s="234"/>
      <c r="N60" s="203"/>
      <c r="O60" s="202"/>
      <c r="P60" s="203"/>
      <c r="Q60" s="204"/>
    </row>
    <row r="61" spans="1:17" ht="18.75">
      <c r="A61" s="205"/>
      <c r="B61" s="206"/>
      <c r="C61" s="206"/>
      <c r="D61" s="207"/>
      <c r="E61" s="198" t="s">
        <v>165</v>
      </c>
      <c r="F61" s="198"/>
      <c r="G61" s="197"/>
      <c r="H61" s="198"/>
      <c r="I61" s="209"/>
      <c r="J61" s="200"/>
      <c r="K61" s="222"/>
      <c r="L61" s="225"/>
      <c r="M61" s="235"/>
      <c r="N61" s="203"/>
      <c r="O61" s="202"/>
      <c r="P61" s="203"/>
      <c r="Q61" s="204"/>
    </row>
    <row r="62" spans="1:17" ht="18.75">
      <c r="A62" s="205"/>
      <c r="B62" s="205"/>
      <c r="C62" s="205"/>
      <c r="D62" s="227"/>
      <c r="E62" s="212"/>
      <c r="F62" s="212"/>
      <c r="G62" s="213"/>
      <c r="H62" s="212"/>
      <c r="I62" s="228"/>
      <c r="J62" s="200"/>
      <c r="K62" s="214"/>
      <c r="L62" s="197" t="s">
        <v>158</v>
      </c>
      <c r="M62" s="231"/>
      <c r="N62" s="203"/>
      <c r="O62" s="202"/>
      <c r="P62" s="203"/>
      <c r="Q62" s="204"/>
    </row>
    <row r="63" spans="1:17" ht="18.75">
      <c r="A63" s="205"/>
      <c r="B63" s="205"/>
      <c r="C63" s="205"/>
      <c r="D63" s="227"/>
      <c r="E63" s="212"/>
      <c r="F63" s="212"/>
      <c r="G63" s="213"/>
      <c r="H63" s="212"/>
      <c r="I63" s="228"/>
      <c r="J63" s="216"/>
      <c r="K63" s="200"/>
      <c r="L63" s="402" t="s">
        <v>159</v>
      </c>
      <c r="M63" s="239"/>
      <c r="N63" s="203"/>
      <c r="O63" s="202"/>
      <c r="P63" s="203"/>
      <c r="Q63" s="204"/>
    </row>
    <row r="64" spans="1:17" ht="18">
      <c r="A64" s="206">
        <v>15</v>
      </c>
      <c r="B64" s="219"/>
      <c r="C64" s="219" t="str">
        <f>IF($D64="","",IF($F$2="Week 3",VLOOKUP($D64,'[2]Do Main Draw Prep Wk34'!$A$7:$V$23,21),VLOOKUP($D64,'[2]Do Main Draw Prep Fut&amp;Wk12'!$A$7:$V$23,21)))</f>
        <v/>
      </c>
      <c r="D64" s="220"/>
      <c r="E64" s="198"/>
      <c r="F64" s="198"/>
      <c r="G64" s="198"/>
      <c r="H64" s="198"/>
      <c r="I64" s="199"/>
      <c r="J64" s="200"/>
      <c r="K64" s="222"/>
      <c r="L64" s="223" t="s">
        <v>183</v>
      </c>
      <c r="M64" s="202"/>
      <c r="N64" s="232"/>
      <c r="O64" s="202"/>
      <c r="P64" s="203"/>
      <c r="Q64" s="204"/>
    </row>
    <row r="65" spans="1:18" ht="18.75">
      <c r="A65" s="205"/>
      <c r="B65" s="206"/>
      <c r="C65" s="206"/>
      <c r="D65" s="207"/>
      <c r="E65" s="198" t="s">
        <v>58</v>
      </c>
      <c r="F65" s="198"/>
      <c r="G65" s="197"/>
      <c r="H65" s="198"/>
      <c r="I65" s="209"/>
      <c r="J65" s="210"/>
      <c r="K65" s="222"/>
      <c r="L65" s="200"/>
      <c r="M65" s="237"/>
      <c r="N65" s="247"/>
      <c r="O65" s="203"/>
      <c r="P65" s="202"/>
      <c r="Q65" s="248"/>
    </row>
    <row r="66" spans="1:18" ht="18">
      <c r="A66" s="205"/>
      <c r="B66" s="205"/>
      <c r="C66" s="205"/>
      <c r="D66" s="211"/>
      <c r="E66" s="249"/>
      <c r="F66" s="249"/>
      <c r="G66" s="249"/>
      <c r="H66" s="249"/>
      <c r="I66" s="214"/>
      <c r="J66" s="197" t="s">
        <v>158</v>
      </c>
      <c r="K66" s="233"/>
      <c r="L66" s="250"/>
      <c r="M66" s="251"/>
      <c r="N66" s="391"/>
      <c r="O66" s="391"/>
      <c r="P66" s="391"/>
      <c r="Q66" s="391"/>
      <c r="R66" s="391"/>
    </row>
    <row r="67" spans="1:18" ht="18.75">
      <c r="A67" s="205"/>
      <c r="B67" s="205"/>
      <c r="C67" s="205"/>
      <c r="D67" s="211"/>
      <c r="E67" s="200"/>
      <c r="F67" s="200"/>
      <c r="G67" s="213"/>
      <c r="H67" s="216"/>
      <c r="I67" s="217"/>
      <c r="J67" s="197" t="s">
        <v>159</v>
      </c>
      <c r="K67" s="209"/>
      <c r="L67" s="200"/>
      <c r="M67" s="253"/>
      <c r="N67" s="391"/>
      <c r="O67" s="391"/>
      <c r="P67" s="391"/>
      <c r="Q67" s="391"/>
      <c r="R67" s="391"/>
    </row>
    <row r="68" spans="1:18" ht="18">
      <c r="A68" s="246">
        <v>16</v>
      </c>
      <c r="B68" s="219"/>
      <c r="C68" s="219"/>
      <c r="D68" s="196">
        <v>2</v>
      </c>
      <c r="E68" s="197" t="s">
        <v>158</v>
      </c>
      <c r="F68" s="197"/>
      <c r="G68" s="198"/>
      <c r="H68" s="197"/>
      <c r="I68" s="221"/>
      <c r="J68" s="200"/>
      <c r="K68" s="201"/>
      <c r="L68" s="223"/>
      <c r="M68" s="254"/>
      <c r="N68" s="391"/>
      <c r="O68" s="391"/>
      <c r="P68" s="391"/>
      <c r="Q68" s="391"/>
      <c r="R68" s="391"/>
    </row>
    <row r="69" spans="1:18" ht="18.75">
      <c r="A69" s="205"/>
      <c r="B69" s="206"/>
      <c r="C69" s="206"/>
      <c r="D69" s="207"/>
      <c r="E69" s="197" t="s">
        <v>159</v>
      </c>
      <c r="F69" s="197"/>
      <c r="G69" s="197"/>
      <c r="H69" s="197"/>
      <c r="I69" s="209"/>
      <c r="J69" s="200"/>
      <c r="K69" s="201"/>
      <c r="L69" s="225"/>
      <c r="M69" s="251"/>
      <c r="N69" s="391"/>
      <c r="O69" s="391"/>
      <c r="P69" s="391"/>
      <c r="Q69" s="391"/>
      <c r="R69" s="391"/>
    </row>
    <row r="70" spans="1:18" ht="18.75">
      <c r="A70" s="205"/>
      <c r="B70" s="255"/>
      <c r="C70" s="255"/>
      <c r="D70" s="256"/>
      <c r="E70" s="257"/>
      <c r="F70" s="257"/>
      <c r="G70" s="258"/>
      <c r="H70" s="257"/>
      <c r="I70" s="259"/>
      <c r="J70" s="257"/>
      <c r="K70" s="260"/>
      <c r="L70" s="261"/>
      <c r="M70" s="251"/>
      <c r="N70" s="391"/>
      <c r="O70" s="391"/>
      <c r="P70" s="391"/>
      <c r="Q70" s="391"/>
      <c r="R70" s="391"/>
    </row>
    <row r="71" spans="1:18" ht="18.75">
      <c r="A71" s="205"/>
      <c r="B71" s="255"/>
      <c r="C71" s="255"/>
      <c r="D71" s="256"/>
      <c r="E71" s="257"/>
      <c r="F71" s="257"/>
      <c r="G71" s="258"/>
      <c r="H71" s="257"/>
      <c r="I71" s="259"/>
      <c r="J71" s="257"/>
      <c r="K71" s="260"/>
      <c r="L71" s="257"/>
      <c r="M71" s="263"/>
      <c r="N71" s="391"/>
      <c r="O71" s="391"/>
      <c r="P71" s="391"/>
      <c r="Q71" s="391"/>
      <c r="R71" s="391"/>
    </row>
    <row r="72" spans="1:18" ht="18.75">
      <c r="A72" s="205"/>
      <c r="B72" s="255"/>
      <c r="C72" s="255"/>
      <c r="D72" s="256"/>
      <c r="E72" s="257"/>
      <c r="F72" s="257"/>
      <c r="G72" s="258"/>
      <c r="H72" s="257"/>
      <c r="I72" s="259"/>
      <c r="J72" s="257"/>
      <c r="K72" s="260"/>
      <c r="L72" s="257"/>
      <c r="M72" s="263"/>
      <c r="N72" s="391"/>
      <c r="O72" s="391"/>
      <c r="P72" s="391"/>
      <c r="Q72" s="391"/>
      <c r="R72" s="391"/>
    </row>
    <row r="73" spans="1:18" ht="18.75">
      <c r="A73" s="205"/>
      <c r="B73" s="255"/>
      <c r="C73" s="255"/>
      <c r="D73" s="256"/>
      <c r="E73" s="257"/>
      <c r="F73" s="257"/>
      <c r="G73" s="258"/>
      <c r="H73" s="257"/>
      <c r="I73" s="259"/>
      <c r="J73" s="257"/>
      <c r="K73" s="260"/>
      <c r="L73" s="257"/>
      <c r="M73" s="263"/>
      <c r="N73" s="265"/>
      <c r="O73" s="263"/>
      <c r="P73" s="265"/>
      <c r="Q73" s="267"/>
    </row>
    <row r="74" spans="1:18" ht="18.75">
      <c r="A74" s="205"/>
      <c r="B74" s="255"/>
      <c r="C74" s="255"/>
      <c r="D74" s="256"/>
      <c r="E74" s="257"/>
      <c r="F74" s="257"/>
      <c r="G74" s="258"/>
      <c r="H74" s="257"/>
      <c r="I74" s="259"/>
      <c r="J74" s="257"/>
      <c r="K74" s="260"/>
      <c r="L74" s="257"/>
      <c r="M74" s="263"/>
      <c r="N74" s="265"/>
      <c r="O74" s="263"/>
      <c r="P74" s="265"/>
      <c r="Q74" s="267"/>
    </row>
    <row r="75" spans="1:18" ht="18.75">
      <c r="A75" s="205"/>
      <c r="B75" s="255"/>
      <c r="C75" s="255"/>
      <c r="D75" s="256"/>
      <c r="E75" s="257"/>
      <c r="F75" s="257"/>
      <c r="G75" s="258"/>
      <c r="H75" s="257"/>
      <c r="I75" s="259"/>
      <c r="J75" s="257"/>
      <c r="K75" s="260"/>
      <c r="L75" s="257"/>
      <c r="M75" s="264"/>
      <c r="N75" s="262"/>
      <c r="O75" s="264"/>
      <c r="P75" s="262"/>
      <c r="Q75" s="260"/>
    </row>
    <row r="76" spans="1:18" ht="18.75">
      <c r="A76" s="268"/>
      <c r="B76" s="268"/>
      <c r="C76" s="268"/>
      <c r="D76" s="269"/>
      <c r="E76" s="270" t="s">
        <v>12</v>
      </c>
      <c r="F76" s="270"/>
      <c r="G76" s="270"/>
      <c r="H76" s="270"/>
      <c r="I76" s="271"/>
      <c r="J76" s="272"/>
      <c r="K76" s="270" t="s">
        <v>136</v>
      </c>
      <c r="L76" s="270"/>
      <c r="M76" s="273"/>
      <c r="N76" s="269"/>
      <c r="O76" s="273"/>
      <c r="P76" s="269"/>
      <c r="Q76" s="274"/>
    </row>
    <row r="77" spans="1:18" ht="18">
      <c r="A77" s="268"/>
      <c r="B77" s="268"/>
      <c r="C77" s="268"/>
      <c r="D77" s="269"/>
      <c r="E77" s="270"/>
      <c r="F77" s="270"/>
      <c r="G77" s="270"/>
      <c r="H77" s="270"/>
      <c r="I77" s="271"/>
      <c r="J77" s="270"/>
      <c r="K77" s="271"/>
      <c r="L77" s="270"/>
      <c r="M77" s="273"/>
      <c r="N77" s="269"/>
      <c r="O77" s="273"/>
      <c r="P77" s="269"/>
      <c r="Q77" s="274"/>
    </row>
    <row r="78" spans="1:18" ht="18.75">
      <c r="D78" s="275"/>
      <c r="E78" s="276"/>
      <c r="F78" s="276"/>
      <c r="G78" s="276"/>
      <c r="H78" s="276"/>
      <c r="I78" s="276"/>
      <c r="J78" s="276"/>
      <c r="K78" s="276"/>
      <c r="L78" s="276"/>
      <c r="M78" s="275"/>
      <c r="N78" s="275"/>
      <c r="O78" s="275"/>
      <c r="P78" s="275"/>
    </row>
    <row r="79" spans="1:18">
      <c r="D79" s="275"/>
      <c r="E79" s="275"/>
      <c r="F79" s="275"/>
      <c r="G79" s="275"/>
      <c r="H79" s="275"/>
      <c r="I79" s="275"/>
      <c r="J79" s="275"/>
      <c r="K79" s="275"/>
      <c r="L79" s="275"/>
      <c r="M79" s="275"/>
      <c r="N79" s="275"/>
      <c r="O79" s="275"/>
      <c r="P79" s="275"/>
    </row>
    <row r="80" spans="1:18">
      <c r="D80" s="275"/>
      <c r="E80" s="275"/>
      <c r="F80" s="275"/>
      <c r="G80" s="275"/>
      <c r="H80" s="275"/>
      <c r="I80" s="275"/>
      <c r="J80" s="275"/>
      <c r="K80" s="275"/>
      <c r="L80" s="275"/>
      <c r="M80" s="275"/>
      <c r="N80" s="275"/>
      <c r="O80" s="275"/>
      <c r="P80" s="275"/>
    </row>
    <row r="81" spans="4:16">
      <c r="D81" s="275"/>
      <c r="E81" s="275"/>
      <c r="F81" s="275"/>
      <c r="G81" s="275"/>
      <c r="H81" s="275"/>
      <c r="I81" s="275"/>
      <c r="J81" s="275"/>
      <c r="K81" s="275"/>
      <c r="L81" s="275"/>
      <c r="M81" s="275"/>
      <c r="N81" s="275"/>
      <c r="O81" s="275"/>
      <c r="P81" s="275"/>
    </row>
    <row r="82" spans="4:16">
      <c r="D82" s="275"/>
      <c r="E82" s="275"/>
      <c r="F82" s="275"/>
      <c r="G82" s="275"/>
      <c r="H82" s="275"/>
      <c r="I82" s="275"/>
      <c r="J82" s="275"/>
      <c r="K82" s="275"/>
      <c r="L82" s="275"/>
      <c r="M82" s="275"/>
      <c r="N82" s="275"/>
      <c r="O82" s="275"/>
      <c r="P82" s="275"/>
    </row>
    <row r="83" spans="4:16">
      <c r="D83" s="275"/>
      <c r="E83" s="275"/>
      <c r="F83" s="275"/>
      <c r="G83" s="275"/>
      <c r="H83" s="275"/>
      <c r="I83" s="275"/>
      <c r="J83" s="275"/>
      <c r="K83" s="275"/>
      <c r="L83" s="275"/>
      <c r="M83" s="275"/>
      <c r="N83" s="275"/>
      <c r="O83" s="275"/>
      <c r="P83" s="275"/>
    </row>
    <row r="84" spans="4:16">
      <c r="D84" s="275"/>
      <c r="E84" s="275"/>
      <c r="F84" s="275"/>
      <c r="G84" s="275"/>
      <c r="H84" s="275"/>
      <c r="I84" s="275"/>
      <c r="J84" s="275"/>
      <c r="K84" s="275"/>
      <c r="L84" s="275"/>
      <c r="M84" s="275"/>
      <c r="N84" s="275"/>
      <c r="O84" s="275"/>
      <c r="P84" s="275"/>
    </row>
    <row r="85" spans="4:16">
      <c r="D85" s="275"/>
      <c r="E85" s="275"/>
      <c r="F85" s="275"/>
      <c r="G85" s="275"/>
      <c r="H85" s="275"/>
      <c r="I85" s="275"/>
      <c r="J85" s="275"/>
      <c r="K85" s="275"/>
      <c r="L85" s="275"/>
      <c r="M85" s="275"/>
      <c r="N85" s="275"/>
      <c r="O85" s="275"/>
      <c r="P85" s="275"/>
    </row>
  </sheetData>
  <mergeCells count="1">
    <mergeCell ref="A4:C4"/>
  </mergeCells>
  <conditionalFormatting sqref="G15 G27 G11 G19 G31 G35 G39 G43 G47 G56 G60 G64">
    <cfRule type="expression" dxfId="385" priority="219" stopIfTrue="1">
      <formula>$C11=""</formula>
    </cfRule>
    <cfRule type="expression" dxfId="384" priority="220" stopIfTrue="1">
      <formula>AND($D11&lt;3,$C11&gt;0)</formula>
    </cfRule>
  </conditionalFormatting>
  <conditionalFormatting sqref="E11 E15 E19 E27 E31 E35 E39 E43 E47 E56 E60 E64">
    <cfRule type="expression" dxfId="383" priority="217" stopIfTrue="1">
      <formula>OR(E11="Bye",C11="")</formula>
    </cfRule>
    <cfRule type="expression" dxfId="382" priority="218" stopIfTrue="1">
      <formula>AND($D11&lt;5,$C11&gt;0)</formula>
    </cfRule>
  </conditionalFormatting>
  <conditionalFormatting sqref="F11 F15 F19 F27 F31 F35 F39 F43 F47 F56 F60 F64">
    <cfRule type="expression" dxfId="381" priority="215" stopIfTrue="1">
      <formula>$C11=""</formula>
    </cfRule>
    <cfRule type="expression" dxfId="380" priority="216" stopIfTrue="1">
      <formula>AND($D11&lt;5,$C11&gt;0)</formula>
    </cfRule>
  </conditionalFormatting>
  <conditionalFormatting sqref="H11 H15 H19 H27 H31 H35 H39 H47 H56 H60 H64">
    <cfRule type="expression" dxfId="379" priority="213" stopIfTrue="1">
      <formula>$C11=""</formula>
    </cfRule>
    <cfRule type="expression" dxfId="378" priority="214" stopIfTrue="1">
      <formula>AND($D11&lt;5,$C11&gt;0)</formula>
    </cfRule>
  </conditionalFormatting>
  <conditionalFormatting sqref="E12 E16 E20 E28 E32 E36 E40 E44 E48 E57 E61 E65">
    <cfRule type="expression" dxfId="377" priority="211" stopIfTrue="1">
      <formula>$C11=""</formula>
    </cfRule>
    <cfRule type="expression" dxfId="376" priority="212" stopIfTrue="1">
      <formula>AND($D11&lt;5,$C11&gt;0)</formula>
    </cfRule>
  </conditionalFormatting>
  <conditionalFormatting sqref="F12 H12 F16 H16 F20 H20 F28 H28 F32 H32 F36 H36 F40 H40 F44 F48 H48 F57 H57 F61 H61 F65 H65">
    <cfRule type="expression" dxfId="375" priority="209" stopIfTrue="1">
      <formula>$C11=""</formula>
    </cfRule>
    <cfRule type="expression" dxfId="374" priority="210" stopIfTrue="1">
      <formula>AND($D11&lt;5,$C11&gt;0)</formula>
    </cfRule>
  </conditionalFormatting>
  <conditionalFormatting sqref="D11 D15 D19 D27 D31 D64 D60 D43 D47 D56">
    <cfRule type="expression" dxfId="373" priority="206" stopIfTrue="1">
      <formula>OR(AND($C11="",$D11&gt;0),$E11="Bye")</formula>
    </cfRule>
    <cfRule type="expression" dxfId="372" priority="207" stopIfTrue="1">
      <formula>AND($D11&gt;0,$D11&lt;5,$C11&gt;0)</formula>
    </cfRule>
    <cfRule type="expression" dxfId="371" priority="208" stopIfTrue="1">
      <formula>$D11&gt;0</formula>
    </cfRule>
  </conditionalFormatting>
  <conditionalFormatting sqref="B7 B64 B11 B15 B19 B23 B27 B31 B35 B39 B43 B47 B52 B56 B60 B68">
    <cfRule type="cellIs" dxfId="370" priority="205" stopIfTrue="1" operator="equal">
      <formula>"DA"</formula>
    </cfRule>
  </conditionalFormatting>
  <conditionalFormatting sqref="J63">
    <cfRule type="expression" dxfId="369" priority="202" stopIfTrue="1">
      <formula>AND($N$1="CU",J63="Umpire")</formula>
    </cfRule>
    <cfRule type="expression" dxfId="368" priority="203" stopIfTrue="1">
      <formula>AND($N$1="CU",J63&lt;&gt;"Umpire",#REF!&lt;&gt;"")</formula>
    </cfRule>
    <cfRule type="expression" dxfId="367" priority="204" stopIfTrue="1">
      <formula>AND($N$1="CU",J63&lt;&gt;"Umpire")</formula>
    </cfRule>
  </conditionalFormatting>
  <conditionalFormatting sqref="M69">
    <cfRule type="expression" dxfId="366" priority="200" stopIfTrue="1">
      <formula>#REF!="as"</formula>
    </cfRule>
    <cfRule type="expression" dxfId="365" priority="201" stopIfTrue="1">
      <formula>#REF!="bs"</formula>
    </cfRule>
  </conditionalFormatting>
  <conditionalFormatting sqref="M70">
    <cfRule type="expression" dxfId="364" priority="198" stopIfTrue="1">
      <formula>#REF!="as"</formula>
    </cfRule>
    <cfRule type="expression" dxfId="363" priority="199" stopIfTrue="1">
      <formula>#REF!="bs"</formula>
    </cfRule>
  </conditionalFormatting>
  <conditionalFormatting sqref="H42">
    <cfRule type="expression" dxfId="362" priority="195" stopIfTrue="1">
      <formula>AND($N$1="CU",H42="Umpire")</formula>
    </cfRule>
    <cfRule type="expression" dxfId="361" priority="196" stopIfTrue="1">
      <formula>AND($N$1="CU",H42&lt;&gt;"Umpire",#REF!&lt;&gt;"")</formula>
    </cfRule>
    <cfRule type="expression" dxfId="360" priority="197" stopIfTrue="1">
      <formula>AND($N$1="CU",H42&lt;&gt;"Umpire")</formula>
    </cfRule>
  </conditionalFormatting>
  <conditionalFormatting sqref="J46">
    <cfRule type="expression" dxfId="359" priority="192" stopIfTrue="1">
      <formula>AND($N$1="CU",J46="Umpire")</formula>
    </cfRule>
    <cfRule type="expression" dxfId="358" priority="193" stopIfTrue="1">
      <formula>AND($N$1="CU",J46&lt;&gt;"Umpire",#REF!&lt;&gt;"")</formula>
    </cfRule>
    <cfRule type="expression" dxfId="357" priority="194" stopIfTrue="1">
      <formula>AND($N$1="CU",J46&lt;&gt;"Umpire")</formula>
    </cfRule>
  </conditionalFormatting>
  <conditionalFormatting sqref="L55">
    <cfRule type="expression" dxfId="356" priority="185" stopIfTrue="1">
      <formula>AND($N$1="CU",L55="Umpire")</formula>
    </cfRule>
    <cfRule type="expression" dxfId="355" priority="186" stopIfTrue="1">
      <formula>AND($N$1="CU",L55&lt;&gt;"Umpire",#REF!&lt;&gt;"")</formula>
    </cfRule>
    <cfRule type="expression" dxfId="354" priority="187" stopIfTrue="1">
      <formula>AND($N$1="CU",L55&lt;&gt;"Umpire")</formula>
    </cfRule>
  </conditionalFormatting>
  <conditionalFormatting sqref="J30 H34">
    <cfRule type="expression" dxfId="353" priority="182" stopIfTrue="1">
      <formula>AND($N$1="CU",H30="Umpire")</formula>
    </cfRule>
    <cfRule type="expression" dxfId="352" priority="183" stopIfTrue="1">
      <formula>AND($N$1="CU",H30&lt;&gt;"Umpire",#REF!&lt;&gt;"")</formula>
    </cfRule>
    <cfRule type="expression" dxfId="351" priority="184" stopIfTrue="1">
      <formula>AND($N$1="CU",H30&lt;&gt;"Umpire")</formula>
    </cfRule>
  </conditionalFormatting>
  <conditionalFormatting sqref="N38">
    <cfRule type="expression" dxfId="350" priority="179" stopIfTrue="1">
      <formula>AND($N$1="CU",N38="Umpire")</formula>
    </cfRule>
    <cfRule type="expression" dxfId="349" priority="180" stopIfTrue="1">
      <formula>AND($N$1="CU",N38&lt;&gt;"Umpire",#REF!&lt;&gt;"")</formula>
    </cfRule>
    <cfRule type="expression" dxfId="348" priority="181" stopIfTrue="1">
      <formula>AND($N$1="CU",N38&lt;&gt;"Umpire")</formula>
    </cfRule>
  </conditionalFormatting>
  <conditionalFormatting sqref="H26">
    <cfRule type="expression" dxfId="347" priority="176" stopIfTrue="1">
      <formula>AND($N$1="CU",H26="Umpire")</formula>
    </cfRule>
    <cfRule type="expression" dxfId="346" priority="177" stopIfTrue="1">
      <formula>AND($N$1="CU",H26&lt;&gt;"Umpire",#REF!&lt;&gt;"")</formula>
    </cfRule>
    <cfRule type="expression" dxfId="345" priority="178" stopIfTrue="1">
      <formula>AND($N$1="CU",H26&lt;&gt;"Umpire")</formula>
    </cfRule>
  </conditionalFormatting>
  <conditionalFormatting sqref="M65">
    <cfRule type="expression" dxfId="344" priority="174" stopIfTrue="1">
      <formula>#REF!="as"</formula>
    </cfRule>
    <cfRule type="expression" dxfId="343" priority="175" stopIfTrue="1">
      <formula>#REF!="bs"</formula>
    </cfRule>
  </conditionalFormatting>
  <conditionalFormatting sqref="M66">
    <cfRule type="expression" dxfId="342" priority="172" stopIfTrue="1">
      <formula>#REF!="as"</formula>
    </cfRule>
    <cfRule type="expression" dxfId="341" priority="173" stopIfTrue="1">
      <formula>#REF!="bs"</formula>
    </cfRule>
  </conditionalFormatting>
  <conditionalFormatting sqref="H10">
    <cfRule type="expression" dxfId="340" priority="169" stopIfTrue="1">
      <formula>AND($N$1="CU",H10="Umpire")</formula>
    </cfRule>
    <cfRule type="expression" dxfId="339" priority="170" stopIfTrue="1">
      <formula>AND($N$1="CU",H10&lt;&gt;"Umpire",#REF!&lt;&gt;"")</formula>
    </cfRule>
    <cfRule type="expression" dxfId="338" priority="171" stopIfTrue="1">
      <formula>AND($N$1="CU",H10&lt;&gt;"Umpire")</formula>
    </cfRule>
  </conditionalFormatting>
  <conditionalFormatting sqref="J14">
    <cfRule type="expression" dxfId="337" priority="166" stopIfTrue="1">
      <formula>AND($N$1="CU",J14="Umpire")</formula>
    </cfRule>
    <cfRule type="expression" dxfId="336" priority="167" stopIfTrue="1">
      <formula>AND($N$1="CU",J14&lt;&gt;"Umpire",#REF!&lt;&gt;"")</formula>
    </cfRule>
    <cfRule type="expression" dxfId="335" priority="168" stopIfTrue="1">
      <formula>AND($N$1="CU",J14&lt;&gt;"Umpire")</formula>
    </cfRule>
  </conditionalFormatting>
  <conditionalFormatting sqref="H18">
    <cfRule type="expression" dxfId="334" priority="163" stopIfTrue="1">
      <formula>AND($N$1="CU",H18="Umpire")</formula>
    </cfRule>
    <cfRule type="expression" dxfId="333" priority="164" stopIfTrue="1">
      <formula>AND($N$1="CU",H18&lt;&gt;"Umpire",#REF!&lt;&gt;"")</formula>
    </cfRule>
    <cfRule type="expression" dxfId="332" priority="165" stopIfTrue="1">
      <formula>AND($N$1="CU",H18&lt;&gt;"Umpire")</formula>
    </cfRule>
  </conditionalFormatting>
  <conditionalFormatting sqref="L22">
    <cfRule type="expression" dxfId="331" priority="160" stopIfTrue="1">
      <formula>AND($N$1="CU",L22="Umpire")</formula>
    </cfRule>
    <cfRule type="expression" dxfId="330" priority="161" stopIfTrue="1">
      <formula>AND($N$1="CU",L22&lt;&gt;"Umpire",#REF!&lt;&gt;"")</formula>
    </cfRule>
    <cfRule type="expression" dxfId="329" priority="162" stopIfTrue="1">
      <formula>AND($N$1="CU",L22&lt;&gt;"Umpire")</formula>
    </cfRule>
  </conditionalFormatting>
  <conditionalFormatting sqref="G68">
    <cfRule type="expression" dxfId="328" priority="154" stopIfTrue="1">
      <formula>$C68=""</formula>
    </cfRule>
    <cfRule type="expression" dxfId="327" priority="155" stopIfTrue="1">
      <formula>AND(#REF!&lt;3,$C68&gt;0)</formula>
    </cfRule>
  </conditionalFormatting>
  <conditionalFormatting sqref="E68 E8">
    <cfRule type="expression" dxfId="326" priority="152" stopIfTrue="1">
      <formula>OR(E8="Bye",C8="")</formula>
    </cfRule>
    <cfRule type="expression" dxfId="325" priority="153" stopIfTrue="1">
      <formula>AND(#REF!&lt;5,$C8&gt;0)</formula>
    </cfRule>
  </conditionalFormatting>
  <conditionalFormatting sqref="F68">
    <cfRule type="expression" dxfId="324" priority="150" stopIfTrue="1">
      <formula>$C68=""</formula>
    </cfRule>
    <cfRule type="expression" dxfId="323" priority="151" stopIfTrue="1">
      <formula>AND(#REF!&lt;5,$C68&gt;0)</formula>
    </cfRule>
  </conditionalFormatting>
  <conditionalFormatting sqref="H68">
    <cfRule type="expression" dxfId="322" priority="148" stopIfTrue="1">
      <formula>$C68=""</formula>
    </cfRule>
    <cfRule type="expression" dxfId="321" priority="149" stopIfTrue="1">
      <formula>AND(#REF!&lt;5,$C68&gt;0)</formula>
    </cfRule>
  </conditionalFormatting>
  <conditionalFormatting sqref="E69">
    <cfRule type="expression" dxfId="320" priority="146" stopIfTrue="1">
      <formula>$C68=""</formula>
    </cfRule>
    <cfRule type="expression" dxfId="319" priority="147" stopIfTrue="1">
      <formula>AND(#REF!&lt;5,$C68&gt;0)</formula>
    </cfRule>
  </conditionalFormatting>
  <conditionalFormatting sqref="F69 H69">
    <cfRule type="expression" dxfId="318" priority="144" stopIfTrue="1">
      <formula>$C68=""</formula>
    </cfRule>
    <cfRule type="expression" dxfId="317" priority="145" stopIfTrue="1">
      <formula>AND(#REF!&lt;5,$C68&gt;0)</formula>
    </cfRule>
  </conditionalFormatting>
  <conditionalFormatting sqref="G52">
    <cfRule type="expression" dxfId="316" priority="142" stopIfTrue="1">
      <formula>$C52=""</formula>
    </cfRule>
    <cfRule type="expression" dxfId="315" priority="143" stopIfTrue="1">
      <formula>AND(#REF!&lt;3,$C52&gt;0)</formula>
    </cfRule>
  </conditionalFormatting>
  <conditionalFormatting sqref="E52 E7">
    <cfRule type="expression" dxfId="314" priority="140" stopIfTrue="1">
      <formula>OR(E7="Bye",C7="")</formula>
    </cfRule>
    <cfRule type="expression" dxfId="313" priority="141" stopIfTrue="1">
      <formula>AND(#REF!&lt;5,$C7&gt;0)</formula>
    </cfRule>
  </conditionalFormatting>
  <conditionalFormatting sqref="F52">
    <cfRule type="expression" dxfId="312" priority="138" stopIfTrue="1">
      <formula>$C52=""</formula>
    </cfRule>
    <cfRule type="expression" dxfId="311" priority="139" stopIfTrue="1">
      <formula>AND(#REF!&lt;5,$C52&gt;0)</formula>
    </cfRule>
  </conditionalFormatting>
  <conditionalFormatting sqref="H52">
    <cfRule type="expression" dxfId="310" priority="136" stopIfTrue="1">
      <formula>$C52=""</formula>
    </cfRule>
    <cfRule type="expression" dxfId="309" priority="137" stopIfTrue="1">
      <formula>AND(#REF!&lt;5,$C52&gt;0)</formula>
    </cfRule>
  </conditionalFormatting>
  <conditionalFormatting sqref="E53">
    <cfRule type="expression" dxfId="308" priority="134" stopIfTrue="1">
      <formula>$C52=""</formula>
    </cfRule>
    <cfRule type="expression" dxfId="307" priority="135" stopIfTrue="1">
      <formula>AND(#REF!&lt;5,$C52&gt;0)</formula>
    </cfRule>
  </conditionalFormatting>
  <conditionalFormatting sqref="F53 H53">
    <cfRule type="expression" dxfId="306" priority="132" stopIfTrue="1">
      <formula>$C52=""</formula>
    </cfRule>
    <cfRule type="expression" dxfId="305" priority="133" stopIfTrue="1">
      <formula>AND(#REF!&lt;5,$C52&gt;0)</formula>
    </cfRule>
  </conditionalFormatting>
  <conditionalFormatting sqref="G23">
    <cfRule type="expression" dxfId="304" priority="130" stopIfTrue="1">
      <formula>$C23=""</formula>
    </cfRule>
    <cfRule type="expression" dxfId="303" priority="131" stopIfTrue="1">
      <formula>AND(#REF!&lt;3,$C23&gt;0)</formula>
    </cfRule>
  </conditionalFormatting>
  <conditionalFormatting sqref="E23">
    <cfRule type="expression" dxfId="302" priority="128" stopIfTrue="1">
      <formula>OR(E23="Bye",C23="")</formula>
    </cfRule>
    <cfRule type="expression" dxfId="301" priority="129" stopIfTrue="1">
      <formula>AND(#REF!&lt;5,$C23&gt;0)</formula>
    </cfRule>
  </conditionalFormatting>
  <conditionalFormatting sqref="F23">
    <cfRule type="expression" dxfId="300" priority="126" stopIfTrue="1">
      <formula>$C23=""</formula>
    </cfRule>
    <cfRule type="expression" dxfId="299" priority="127" stopIfTrue="1">
      <formula>AND(#REF!&lt;5,$C23&gt;0)</formula>
    </cfRule>
  </conditionalFormatting>
  <conditionalFormatting sqref="H23">
    <cfRule type="expression" dxfId="298" priority="124" stopIfTrue="1">
      <formula>$C23=""</formula>
    </cfRule>
    <cfRule type="expression" dxfId="297" priority="125" stopIfTrue="1">
      <formula>AND(#REF!&lt;5,$C23&gt;0)</formula>
    </cfRule>
  </conditionalFormatting>
  <conditionalFormatting sqref="E24">
    <cfRule type="expression" dxfId="296" priority="122" stopIfTrue="1">
      <formula>$C23=""</formula>
    </cfRule>
    <cfRule type="expression" dxfId="295" priority="123" stopIfTrue="1">
      <formula>AND(#REF!&lt;5,$C23&gt;0)</formula>
    </cfRule>
  </conditionalFormatting>
  <conditionalFormatting sqref="F24 H24">
    <cfRule type="expression" dxfId="294" priority="120" stopIfTrue="1">
      <formula>$C23=""</formula>
    </cfRule>
    <cfRule type="expression" dxfId="293" priority="121" stopIfTrue="1">
      <formula>AND(#REF!&lt;5,$C23&gt;0)</formula>
    </cfRule>
  </conditionalFormatting>
  <conditionalFormatting sqref="G7">
    <cfRule type="expression" dxfId="292" priority="118" stopIfTrue="1">
      <formula>$C7=""</formula>
    </cfRule>
    <cfRule type="expression" dxfId="291" priority="119" stopIfTrue="1">
      <formula>AND(#REF!&lt;3,$C7&gt;0)</formula>
    </cfRule>
  </conditionalFormatting>
  <conditionalFormatting sqref="F7">
    <cfRule type="expression" dxfId="290" priority="116" stopIfTrue="1">
      <formula>$C7=""</formula>
    </cfRule>
    <cfRule type="expression" dxfId="289" priority="117" stopIfTrue="1">
      <formula>AND(#REF!&lt;5,$C7&gt;0)</formula>
    </cfRule>
  </conditionalFormatting>
  <conditionalFormatting sqref="H7">
    <cfRule type="expression" dxfId="288" priority="114" stopIfTrue="1">
      <formula>$C7=""</formula>
    </cfRule>
    <cfRule type="expression" dxfId="287" priority="115" stopIfTrue="1">
      <formula>AND(#REF!&lt;5,$C7&gt;0)</formula>
    </cfRule>
  </conditionalFormatting>
  <conditionalFormatting sqref="F8 H8">
    <cfRule type="expression" dxfId="286" priority="112" stopIfTrue="1">
      <formula>$C7=""</formula>
    </cfRule>
    <cfRule type="expression" dxfId="285" priority="113" stopIfTrue="1">
      <formula>AND(#REF!&lt;5,$C7&gt;0)</formula>
    </cfRule>
  </conditionalFormatting>
  <conditionalFormatting sqref="H51">
    <cfRule type="expression" dxfId="284" priority="109" stopIfTrue="1">
      <formula>AND($N$1="CU",H51="Umpire")</formula>
    </cfRule>
    <cfRule type="expression" dxfId="283" priority="110" stopIfTrue="1">
      <formula>AND($N$1="CU",H51&lt;&gt;"Umpire",#REF!&lt;&gt;"")</formula>
    </cfRule>
    <cfRule type="expression" dxfId="282" priority="111" stopIfTrue="1">
      <formula>AND($N$1="CU",H51&lt;&gt;"Umpire")</formula>
    </cfRule>
  </conditionalFormatting>
  <conditionalFormatting sqref="J49">
    <cfRule type="expression" dxfId="281" priority="107" stopIfTrue="1">
      <formula>#REF!="as"</formula>
    </cfRule>
    <cfRule type="expression" dxfId="280" priority="108" stopIfTrue="1">
      <formula>#REF!="bs"</formula>
    </cfRule>
  </conditionalFormatting>
  <conditionalFormatting sqref="H67">
    <cfRule type="expression" dxfId="279" priority="104" stopIfTrue="1">
      <formula>AND($N$1="CU",H67="Umpire")</formula>
    </cfRule>
    <cfRule type="expression" dxfId="278" priority="105" stopIfTrue="1">
      <formula>AND($N$1="CU",H67&lt;&gt;"Umpire",#REF!&lt;&gt;"")</formula>
    </cfRule>
    <cfRule type="expression" dxfId="277" priority="106" stopIfTrue="1">
      <formula>AND($N$1="CU",H67&lt;&gt;"Umpire")</formula>
    </cfRule>
  </conditionalFormatting>
  <conditionalFormatting sqref="H59">
    <cfRule type="expression" dxfId="276" priority="101" stopIfTrue="1">
      <formula>AND($N$1="CU",H59="Umpire")</formula>
    </cfRule>
    <cfRule type="expression" dxfId="275" priority="102" stopIfTrue="1">
      <formula>AND($N$1="CU",H59&lt;&gt;"Umpire",#REF!&lt;&gt;"")</formula>
    </cfRule>
    <cfRule type="expression" dxfId="274" priority="103" stopIfTrue="1">
      <formula>AND($N$1="CU",H59&lt;&gt;"Umpire")</formula>
    </cfRule>
  </conditionalFormatting>
  <conditionalFormatting sqref="H43">
    <cfRule type="expression" dxfId="273" priority="99" stopIfTrue="1">
      <formula>$C43=""</formula>
    </cfRule>
    <cfRule type="expression" dxfId="272" priority="100" stopIfTrue="1">
      <formula>AND($D43&lt;5,$C43&gt;0)</formula>
    </cfRule>
  </conditionalFormatting>
  <conditionalFormatting sqref="H44">
    <cfRule type="expression" dxfId="271" priority="97" stopIfTrue="1">
      <formula>$C43=""</formula>
    </cfRule>
    <cfRule type="expression" dxfId="270" priority="98" stopIfTrue="1">
      <formula>AND($D43&lt;5,$C43&gt;0)</formula>
    </cfRule>
  </conditionalFormatting>
  <conditionalFormatting sqref="J26">
    <cfRule type="expression" dxfId="269" priority="91" stopIfTrue="1">
      <formula>$C25=""</formula>
    </cfRule>
    <cfRule type="expression" dxfId="268" priority="92" stopIfTrue="1">
      <formula>AND(#REF!&lt;5,$C25&gt;0)</formula>
    </cfRule>
  </conditionalFormatting>
  <conditionalFormatting sqref="J25">
    <cfRule type="expression" dxfId="267" priority="89" stopIfTrue="1">
      <formula>OR(J25="Bye",H25="")</formula>
    </cfRule>
    <cfRule type="expression" dxfId="266" priority="90" stopIfTrue="1">
      <formula>AND(#REF!&lt;5,$C25&gt;0)</formula>
    </cfRule>
  </conditionalFormatting>
  <conditionalFormatting sqref="J50">
    <cfRule type="expression" dxfId="265" priority="79" stopIfTrue="1">
      <formula>OR(J50="Bye",H50="")</formula>
    </cfRule>
    <cfRule type="expression" dxfId="264" priority="80" stopIfTrue="1">
      <formula>AND(#REF!&lt;5,$C50&gt;0)</formula>
    </cfRule>
  </conditionalFormatting>
  <conditionalFormatting sqref="J51">
    <cfRule type="expression" dxfId="263" priority="77" stopIfTrue="1">
      <formula>$C50=""</formula>
    </cfRule>
    <cfRule type="expression" dxfId="262" priority="78" stopIfTrue="1">
      <formula>AND(#REF!&lt;5,$C50&gt;0)</formula>
    </cfRule>
  </conditionalFormatting>
  <conditionalFormatting sqref="P37">
    <cfRule type="expression" dxfId="261" priority="51" stopIfTrue="1">
      <formula>#REF!="as"</formula>
    </cfRule>
    <cfRule type="expression" dxfId="260" priority="52" stopIfTrue="1">
      <formula>#REF!="bs"</formula>
    </cfRule>
  </conditionalFormatting>
  <conditionalFormatting sqref="P38">
    <cfRule type="expression" dxfId="259" priority="49" stopIfTrue="1">
      <formula>#REF!="as"</formula>
    </cfRule>
    <cfRule type="expression" dxfId="258" priority="50" stopIfTrue="1">
      <formula>#REF!="bs"</formula>
    </cfRule>
  </conditionalFormatting>
  <conditionalFormatting sqref="J10">
    <cfRule type="expression" dxfId="257" priority="47" stopIfTrue="1">
      <formula>OR(J10="Bye",H10="")</formula>
    </cfRule>
    <cfRule type="expression" dxfId="256" priority="48" stopIfTrue="1">
      <formula>AND(#REF!&lt;5,$C10&gt;0)</formula>
    </cfRule>
  </conditionalFormatting>
  <conditionalFormatting sqref="J9">
    <cfRule type="expression" dxfId="255" priority="45" stopIfTrue="1">
      <formula>OR(J9="Bye",H9="")</formula>
    </cfRule>
    <cfRule type="expression" dxfId="254" priority="46" stopIfTrue="1">
      <formula>AND(#REF!&lt;5,$C9&gt;0)</formula>
    </cfRule>
  </conditionalFormatting>
  <conditionalFormatting sqref="J33">
    <cfRule type="expression" dxfId="253" priority="43" stopIfTrue="1">
      <formula>OR(J33="Bye",H33="")</formula>
    </cfRule>
    <cfRule type="expression" dxfId="252" priority="44" stopIfTrue="1">
      <formula>AND($D33&lt;5,$C33&gt;0)</formula>
    </cfRule>
  </conditionalFormatting>
  <conditionalFormatting sqref="J34">
    <cfRule type="expression" dxfId="251" priority="41" stopIfTrue="1">
      <formula>$C33=""</formula>
    </cfRule>
    <cfRule type="expression" dxfId="250" priority="42" stopIfTrue="1">
      <formula>AND($D33&lt;5,$C33&gt;0)</formula>
    </cfRule>
  </conditionalFormatting>
  <conditionalFormatting sqref="J41">
    <cfRule type="expression" dxfId="249" priority="39" stopIfTrue="1">
      <formula>OR(J41="Bye",H41="")</formula>
    </cfRule>
    <cfRule type="expression" dxfId="248" priority="40" stopIfTrue="1">
      <formula>AND($D41&lt;5,$C41&gt;0)</formula>
    </cfRule>
  </conditionalFormatting>
  <conditionalFormatting sqref="J42">
    <cfRule type="expression" dxfId="247" priority="37" stopIfTrue="1">
      <formula>$C41=""</formula>
    </cfRule>
    <cfRule type="expression" dxfId="246" priority="38" stopIfTrue="1">
      <formula>AND($D41&lt;5,$C41&gt;0)</formula>
    </cfRule>
  </conditionalFormatting>
  <conditionalFormatting sqref="J66">
    <cfRule type="expression" dxfId="245" priority="35" stopIfTrue="1">
      <formula>OR(J66="Bye",H66="")</formula>
    </cfRule>
    <cfRule type="expression" dxfId="244" priority="36" stopIfTrue="1">
      <formula>AND(#REF!&lt;5,$C66&gt;0)</formula>
    </cfRule>
  </conditionalFormatting>
  <conditionalFormatting sqref="J67">
    <cfRule type="expression" dxfId="243" priority="33" stopIfTrue="1">
      <formula>$C66=""</formula>
    </cfRule>
    <cfRule type="expression" dxfId="242" priority="34" stopIfTrue="1">
      <formula>AND(#REF!&lt;5,$C66&gt;0)</formula>
    </cfRule>
  </conditionalFormatting>
  <conditionalFormatting sqref="J17">
    <cfRule type="expression" dxfId="241" priority="31" stopIfTrue="1">
      <formula>OR(J17="Bye",H17="")</formula>
    </cfRule>
    <cfRule type="expression" dxfId="240" priority="32" stopIfTrue="1">
      <formula>AND($D17&lt;5,$C17&gt;0)</formula>
    </cfRule>
  </conditionalFormatting>
  <conditionalFormatting sqref="J18">
    <cfRule type="expression" dxfId="239" priority="29" stopIfTrue="1">
      <formula>$C17=""</formula>
    </cfRule>
    <cfRule type="expression" dxfId="238" priority="30" stopIfTrue="1">
      <formula>AND($D17&lt;5,$C17&gt;0)</formula>
    </cfRule>
  </conditionalFormatting>
  <conditionalFormatting sqref="J58">
    <cfRule type="expression" dxfId="237" priority="27" stopIfTrue="1">
      <formula>OR(J58="Bye",H58="")</formula>
    </cfRule>
    <cfRule type="expression" dxfId="236" priority="28" stopIfTrue="1">
      <formula>AND($D58&lt;5,$C58&gt;0)</formula>
    </cfRule>
  </conditionalFormatting>
  <conditionalFormatting sqref="J59">
    <cfRule type="expression" dxfId="235" priority="25" stopIfTrue="1">
      <formula>$C58=""</formula>
    </cfRule>
    <cfRule type="expression" dxfId="234" priority="26" stopIfTrue="1">
      <formula>AND($D58&lt;5,$C58&gt;0)</formula>
    </cfRule>
  </conditionalFormatting>
  <conditionalFormatting sqref="L14">
    <cfRule type="expression" dxfId="233" priority="23" stopIfTrue="1">
      <formula>OR(L14="Bye",J14="")</formula>
    </cfRule>
    <cfRule type="expression" dxfId="232" priority="24" stopIfTrue="1">
      <formula>AND(#REF!&lt;5,$C14&gt;0)</formula>
    </cfRule>
  </conditionalFormatting>
  <conditionalFormatting sqref="L13">
    <cfRule type="expression" dxfId="231" priority="21" stopIfTrue="1">
      <formula>OR(L13="Bye",J13="")</formula>
    </cfRule>
    <cfRule type="expression" dxfId="230" priority="22" stopIfTrue="1">
      <formula>AND(#REF!&lt;5,$C13&gt;0)</formula>
    </cfRule>
  </conditionalFormatting>
  <conditionalFormatting sqref="L29">
    <cfRule type="expression" dxfId="229" priority="19" stopIfTrue="1">
      <formula>OR(L29="Bye",J29="")</formula>
    </cfRule>
    <cfRule type="expression" dxfId="228" priority="20" stopIfTrue="1">
      <formula>AND($D29&lt;5,$C29&gt;0)</formula>
    </cfRule>
  </conditionalFormatting>
  <conditionalFormatting sqref="L30">
    <cfRule type="expression" dxfId="227" priority="17" stopIfTrue="1">
      <formula>$C29=""</formula>
    </cfRule>
    <cfRule type="expression" dxfId="226" priority="18" stopIfTrue="1">
      <formula>AND($D29&lt;5,$C29&gt;0)</formula>
    </cfRule>
  </conditionalFormatting>
  <conditionalFormatting sqref="L45">
    <cfRule type="expression" dxfId="225" priority="15" stopIfTrue="1">
      <formula>OR(L45="Bye",J45="")</formula>
    </cfRule>
    <cfRule type="expression" dxfId="224" priority="16" stopIfTrue="1">
      <formula>AND(#REF!&lt;5,$C45&gt;0)</formula>
    </cfRule>
  </conditionalFormatting>
  <conditionalFormatting sqref="L46">
    <cfRule type="expression" dxfId="223" priority="13" stopIfTrue="1">
      <formula>$C45=""</formula>
    </cfRule>
    <cfRule type="expression" dxfId="222" priority="14" stopIfTrue="1">
      <formula>AND(#REF!&lt;5,$C45&gt;0)</formula>
    </cfRule>
  </conditionalFormatting>
  <conditionalFormatting sqref="L62">
    <cfRule type="expression" dxfId="221" priority="11" stopIfTrue="1">
      <formula>OR(L62="Bye",J62="")</formula>
    </cfRule>
    <cfRule type="expression" dxfId="220" priority="12" stopIfTrue="1">
      <formula>AND(#REF!&lt;5,$C62&gt;0)</formula>
    </cfRule>
  </conditionalFormatting>
  <conditionalFormatting sqref="L63">
    <cfRule type="expression" dxfId="219" priority="9" stopIfTrue="1">
      <formula>$C62=""</formula>
    </cfRule>
    <cfRule type="expression" dxfId="218" priority="10" stopIfTrue="1">
      <formula>AND(#REF!&lt;5,$C62&gt;0)</formula>
    </cfRule>
  </conditionalFormatting>
  <conditionalFormatting sqref="N54">
    <cfRule type="expression" dxfId="217" priority="7" stopIfTrue="1">
      <formula>OR(N54="Bye",L54="")</formula>
    </cfRule>
    <cfRule type="expression" dxfId="216" priority="8" stopIfTrue="1">
      <formula>AND(#REF!&lt;5,$C54&gt;0)</formula>
    </cfRule>
  </conditionalFormatting>
  <conditionalFormatting sqref="N55">
    <cfRule type="expression" dxfId="215" priority="5" stopIfTrue="1">
      <formula>$C54=""</formula>
    </cfRule>
    <cfRule type="expression" dxfId="214" priority="6" stopIfTrue="1">
      <formula>AND(#REF!&lt;5,$C54&gt;0)</formula>
    </cfRule>
  </conditionalFormatting>
  <conditionalFormatting sqref="N21">
    <cfRule type="expression" dxfId="213" priority="3" stopIfTrue="1">
      <formula>OR(N21="Bye",L21="")</formula>
    </cfRule>
    <cfRule type="expression" dxfId="212" priority="4" stopIfTrue="1">
      <formula>AND($D21&lt;5,$C21&gt;0)</formula>
    </cfRule>
  </conditionalFormatting>
  <conditionalFormatting sqref="N22">
    <cfRule type="expression" dxfId="211" priority="1" stopIfTrue="1">
      <formula>$C21=""</formula>
    </cfRule>
    <cfRule type="expression" dxfId="210" priority="2" stopIfTrue="1">
      <formula>AND($D21&lt;5,$C21&gt;0)</formula>
    </cfRule>
  </conditionalFormatting>
  <dataValidations count="1">
    <dataValidation type="list" allowBlank="1" showInputMessage="1" sqref="H10 H18 H26 H34 H42 H51 H59 H67 J63 J46 L55 N38 J30 L22 J14">
      <formula1>$T$7:$T$18</formula1>
    </dataValidation>
  </dataValidations>
  <pageMargins left="0.7" right="0.7" top="0.75" bottom="0.75" header="0.3" footer="0.3"/>
  <pageSetup paperSize="9" scale="5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abSelected="1" zoomScale="70" zoomScaleNormal="70" workbookViewId="0">
      <selection activeCell="V54" sqref="V54"/>
    </sheetView>
  </sheetViews>
  <sheetFormatPr defaultRowHeight="15.75"/>
  <cols>
    <col min="1" max="1" width="3.25" customWidth="1"/>
    <col min="2" max="2" width="4.25" customWidth="1"/>
    <col min="3" max="4" width="3.625" customWidth="1"/>
    <col min="5" max="5" width="17.5" customWidth="1"/>
    <col min="8" max="8" width="7.25" customWidth="1"/>
    <col min="9" max="9" width="1.5" customWidth="1"/>
    <col min="10" max="10" width="16" customWidth="1"/>
    <col min="11" max="11" width="2.875" customWidth="1"/>
    <col min="12" max="12" width="16" customWidth="1"/>
    <col min="13" max="13" width="3" customWidth="1"/>
    <col min="15" max="15" width="10.25" customWidth="1"/>
    <col min="16" max="16" width="11.5" customWidth="1"/>
  </cols>
  <sheetData>
    <row r="1" spans="1:17" ht="20.25">
      <c r="A1" s="153"/>
      <c r="B1" s="154"/>
      <c r="C1" s="155"/>
      <c r="D1" s="156" t="s">
        <v>137</v>
      </c>
      <c r="E1" s="157"/>
      <c r="F1" s="157"/>
      <c r="G1" s="157"/>
      <c r="H1" s="157"/>
      <c r="I1" s="158"/>
      <c r="J1" s="159"/>
      <c r="K1" s="158"/>
      <c r="L1" s="159"/>
      <c r="M1" s="158"/>
      <c r="N1" s="158" t="s">
        <v>114</v>
      </c>
      <c r="O1" s="158"/>
      <c r="P1" s="157"/>
      <c r="Q1" s="160"/>
    </row>
    <row r="2" spans="1:17" ht="20.25">
      <c r="A2" s="161"/>
      <c r="B2" s="162"/>
      <c r="C2" s="163"/>
      <c r="D2" s="159" t="s">
        <v>115</v>
      </c>
      <c r="E2" s="164"/>
      <c r="F2" s="165"/>
      <c r="G2" s="164"/>
      <c r="H2" s="164"/>
      <c r="I2" s="166"/>
      <c r="J2" s="159" t="s">
        <v>116</v>
      </c>
      <c r="K2" s="167"/>
      <c r="L2" s="159"/>
      <c r="M2" s="166"/>
      <c r="N2" s="164"/>
      <c r="O2" s="166"/>
      <c r="P2" s="164"/>
      <c r="Q2" s="168"/>
    </row>
    <row r="3" spans="1:17" ht="20.25">
      <c r="A3" s="169"/>
      <c r="B3" s="169"/>
      <c r="C3" s="169"/>
      <c r="D3" s="170" t="s">
        <v>117</v>
      </c>
      <c r="E3" s="170"/>
      <c r="F3" s="170"/>
      <c r="G3" s="170"/>
      <c r="H3" s="170"/>
      <c r="I3" s="171"/>
      <c r="J3" s="172" t="s">
        <v>118</v>
      </c>
      <c r="K3" s="172"/>
      <c r="L3" s="173"/>
      <c r="M3" s="171"/>
      <c r="N3" s="170" t="s">
        <v>12</v>
      </c>
      <c r="O3" s="171"/>
      <c r="P3" s="170"/>
      <c r="Q3" s="174"/>
    </row>
    <row r="4" spans="1:17" ht="21.75" thickBot="1">
      <c r="A4" s="412"/>
      <c r="B4" s="412"/>
      <c r="C4" s="412"/>
      <c r="D4" s="175"/>
      <c r="E4" s="175"/>
      <c r="F4" s="176"/>
      <c r="G4" s="177"/>
      <c r="H4" s="175"/>
      <c r="I4" s="178"/>
      <c r="J4" s="179"/>
      <c r="K4" s="180"/>
      <c r="L4" s="181" t="str">
        <f>'[2]Week SetUp'!$C$12</f>
        <v/>
      </c>
      <c r="M4" s="178"/>
      <c r="N4" s="175" t="s">
        <v>119</v>
      </c>
      <c r="O4" s="178"/>
      <c r="P4" s="175"/>
      <c r="Q4" s="182"/>
    </row>
    <row r="5" spans="1:17">
      <c r="A5" s="183"/>
      <c r="B5" s="184" t="s">
        <v>2</v>
      </c>
      <c r="C5" s="184" t="str">
        <f>IF(OR(F2="Week 3",F2="Masters"),"CP","Rank")</f>
        <v>Rank</v>
      </c>
      <c r="D5" s="184" t="s">
        <v>3</v>
      </c>
      <c r="E5" s="185" t="s">
        <v>120</v>
      </c>
      <c r="F5" s="185" t="s">
        <v>121</v>
      </c>
      <c r="G5" s="185"/>
      <c r="H5" s="185" t="s">
        <v>122</v>
      </c>
      <c r="I5" s="185"/>
      <c r="J5" s="184" t="s">
        <v>8</v>
      </c>
      <c r="K5" s="186"/>
      <c r="L5" s="184" t="s">
        <v>9</v>
      </c>
      <c r="M5" s="186"/>
      <c r="N5" s="184" t="s">
        <v>10</v>
      </c>
      <c r="O5" s="186"/>
      <c r="P5" s="184" t="s">
        <v>123</v>
      </c>
      <c r="Q5" s="187"/>
    </row>
    <row r="6" spans="1:17">
      <c r="A6" s="188"/>
      <c r="B6" s="189"/>
      <c r="C6" s="189"/>
      <c r="D6" s="189"/>
      <c r="E6" s="190"/>
      <c r="F6" s="190"/>
      <c r="G6" s="191"/>
      <c r="H6" s="190"/>
      <c r="I6" s="192"/>
      <c r="J6" s="189"/>
      <c r="K6" s="192"/>
      <c r="L6" s="189"/>
      <c r="M6" s="192"/>
      <c r="N6" s="189"/>
      <c r="O6" s="192"/>
      <c r="P6" s="189"/>
      <c r="Q6" s="193"/>
    </row>
    <row r="7" spans="1:17" ht="18">
      <c r="A7" s="194">
        <v>1</v>
      </c>
      <c r="B7" s="195"/>
      <c r="C7" s="195"/>
      <c r="D7" s="196">
        <v>1</v>
      </c>
      <c r="E7" s="197" t="s">
        <v>109</v>
      </c>
      <c r="F7" s="197"/>
      <c r="G7" s="198"/>
      <c r="H7" s="198"/>
      <c r="I7" s="199"/>
      <c r="J7" s="200"/>
      <c r="K7" s="201"/>
      <c r="L7" s="200"/>
      <c r="M7" s="202"/>
      <c r="N7" s="203"/>
      <c r="O7" s="202"/>
      <c r="P7" s="203"/>
      <c r="Q7" s="204"/>
    </row>
    <row r="8" spans="1:17" ht="18.75">
      <c r="A8" s="205"/>
      <c r="B8" s="206"/>
      <c r="C8" s="206"/>
      <c r="D8" s="207"/>
      <c r="E8" s="208" t="s">
        <v>104</v>
      </c>
      <c r="F8" s="198"/>
      <c r="G8" s="197"/>
      <c r="H8" s="198"/>
      <c r="I8" s="209"/>
      <c r="J8" s="210"/>
      <c r="K8" s="201"/>
      <c r="L8" s="200"/>
      <c r="M8" s="202"/>
      <c r="N8" s="203"/>
      <c r="O8" s="202"/>
      <c r="P8" s="203"/>
      <c r="Q8" s="204"/>
    </row>
    <row r="9" spans="1:17" ht="18.75">
      <c r="A9" s="205"/>
      <c r="B9" s="205"/>
      <c r="C9" s="205"/>
      <c r="D9" s="211"/>
      <c r="E9" s="212"/>
      <c r="F9" s="212"/>
      <c r="G9" s="213"/>
      <c r="H9" s="212"/>
      <c r="I9" s="214"/>
      <c r="J9" s="197" t="s">
        <v>109</v>
      </c>
      <c r="K9" s="215"/>
      <c r="L9" s="200"/>
      <c r="M9" s="202"/>
      <c r="N9" s="203"/>
      <c r="O9" s="202"/>
      <c r="P9" s="203"/>
      <c r="Q9" s="204"/>
    </row>
    <row r="10" spans="1:17" ht="18.75">
      <c r="A10" s="205"/>
      <c r="B10" s="205"/>
      <c r="C10" s="205"/>
      <c r="D10" s="211"/>
      <c r="E10" s="212"/>
      <c r="F10" s="212"/>
      <c r="G10" s="213"/>
      <c r="H10" s="216"/>
      <c r="I10" s="217"/>
      <c r="J10" s="208" t="s">
        <v>104</v>
      </c>
      <c r="K10" s="218"/>
      <c r="L10" s="200"/>
      <c r="M10" s="202"/>
      <c r="N10" s="203"/>
      <c r="O10" s="202"/>
      <c r="P10" s="203"/>
      <c r="Q10" s="204"/>
    </row>
    <row r="11" spans="1:17" ht="18">
      <c r="A11" s="205">
        <v>2</v>
      </c>
      <c r="B11" s="219"/>
      <c r="C11" s="219"/>
      <c r="D11" s="220">
        <v>1</v>
      </c>
      <c r="E11" s="198"/>
      <c r="F11" s="198"/>
      <c r="G11" s="197"/>
      <c r="H11" s="198"/>
      <c r="I11" s="221"/>
      <c r="J11" s="200"/>
      <c r="K11" s="222"/>
      <c r="L11" s="223"/>
      <c r="M11" s="224"/>
      <c r="N11" s="203"/>
      <c r="O11" s="202"/>
      <c r="P11" s="203"/>
      <c r="Q11" s="204"/>
    </row>
    <row r="12" spans="1:17" ht="18.75">
      <c r="A12" s="205"/>
      <c r="B12" s="206"/>
      <c r="C12" s="206"/>
      <c r="D12" s="207"/>
      <c r="E12" s="198" t="s">
        <v>58</v>
      </c>
      <c r="F12" s="198"/>
      <c r="G12" s="208"/>
      <c r="H12" s="198"/>
      <c r="I12" s="209"/>
      <c r="J12" s="200"/>
      <c r="K12" s="222"/>
      <c r="L12" s="225"/>
      <c r="M12" s="226"/>
      <c r="N12" s="203"/>
      <c r="O12" s="202"/>
      <c r="P12" s="203"/>
      <c r="Q12" s="204"/>
    </row>
    <row r="13" spans="1:17" ht="18.75">
      <c r="A13" s="205"/>
      <c r="B13" s="205"/>
      <c r="C13" s="205"/>
      <c r="D13" s="227"/>
      <c r="E13" s="212"/>
      <c r="F13" s="212"/>
      <c r="G13" s="213"/>
      <c r="H13" s="212"/>
      <c r="I13" s="228"/>
      <c r="J13" s="200"/>
      <c r="K13" s="214"/>
      <c r="L13" s="197" t="s">
        <v>109</v>
      </c>
      <c r="M13" s="202"/>
      <c r="N13" s="203"/>
      <c r="O13" s="202"/>
      <c r="P13" s="203"/>
      <c r="Q13" s="204"/>
    </row>
    <row r="14" spans="1:17" ht="18.75">
      <c r="A14" s="205"/>
      <c r="B14" s="205"/>
      <c r="C14" s="205"/>
      <c r="D14" s="227"/>
      <c r="E14" s="212"/>
      <c r="F14" s="212"/>
      <c r="G14" s="213"/>
      <c r="H14" s="212"/>
      <c r="I14" s="228"/>
      <c r="J14" s="216"/>
      <c r="K14" s="200"/>
      <c r="L14" s="404" t="s">
        <v>104</v>
      </c>
      <c r="M14" s="229"/>
      <c r="N14" s="203"/>
      <c r="O14" s="202"/>
      <c r="P14" s="203"/>
      <c r="Q14" s="204"/>
    </row>
    <row r="15" spans="1:17" ht="18">
      <c r="A15" s="206">
        <v>3</v>
      </c>
      <c r="B15" s="219"/>
      <c r="C15" s="219" t="str">
        <f>IF($D15="","",IF($F$2="Week 3",VLOOKUP($D15,'[2]Do Main Draw Prep Wk34'!$A$7:$V$23,21),VLOOKUP($D15,'[2]Do Main Draw Prep Fut&amp;Wk12'!$A$7:$V$23,21)))</f>
        <v/>
      </c>
      <c r="D15" s="220"/>
      <c r="E15" s="198" t="s">
        <v>124</v>
      </c>
      <c r="F15" s="198"/>
      <c r="G15" s="198"/>
      <c r="H15" s="198"/>
      <c r="I15" s="199"/>
      <c r="J15" s="200"/>
      <c r="K15" s="222"/>
      <c r="L15" s="223" t="s">
        <v>90</v>
      </c>
      <c r="M15" s="231"/>
      <c r="N15" s="232"/>
      <c r="O15" s="202"/>
      <c r="P15" s="203"/>
      <c r="Q15" s="204"/>
    </row>
    <row r="16" spans="1:17" ht="18.75">
      <c r="A16" s="205"/>
      <c r="B16" s="206"/>
      <c r="C16" s="206"/>
      <c r="D16" s="207"/>
      <c r="E16" s="198" t="s">
        <v>125</v>
      </c>
      <c r="F16" s="198"/>
      <c r="G16" s="197"/>
      <c r="H16" s="198"/>
      <c r="I16" s="209"/>
      <c r="J16" s="210"/>
      <c r="K16" s="222"/>
      <c r="L16" s="200"/>
      <c r="M16" s="231"/>
      <c r="N16" s="203"/>
      <c r="O16" s="202"/>
      <c r="P16" s="203"/>
      <c r="Q16" s="204"/>
    </row>
    <row r="17" spans="1:17" ht="18.75">
      <c r="A17" s="205"/>
      <c r="B17" s="205"/>
      <c r="C17" s="205"/>
      <c r="D17" s="227"/>
      <c r="E17" s="212"/>
      <c r="F17" s="212"/>
      <c r="G17" s="213"/>
      <c r="H17" s="212"/>
      <c r="I17" s="214"/>
      <c r="J17" s="198" t="s">
        <v>124</v>
      </c>
      <c r="K17" s="233"/>
      <c r="L17" s="200"/>
      <c r="M17" s="231"/>
      <c r="N17" s="203"/>
      <c r="O17" s="202"/>
      <c r="P17" s="203"/>
      <c r="Q17" s="204"/>
    </row>
    <row r="18" spans="1:17" ht="18.75">
      <c r="A18" s="205"/>
      <c r="B18" s="205"/>
      <c r="C18" s="205"/>
      <c r="D18" s="227"/>
      <c r="E18" s="212"/>
      <c r="F18" s="212"/>
      <c r="G18" s="213"/>
      <c r="H18" s="216"/>
      <c r="I18" s="200"/>
      <c r="J18" s="403" t="s">
        <v>125</v>
      </c>
      <c r="K18" s="209"/>
      <c r="L18" s="200"/>
      <c r="M18" s="231"/>
      <c r="N18" s="203"/>
      <c r="O18" s="202"/>
      <c r="P18" s="203"/>
      <c r="Q18" s="204"/>
    </row>
    <row r="19" spans="1:17" ht="18">
      <c r="A19" s="205">
        <v>4</v>
      </c>
      <c r="B19" s="219"/>
      <c r="C19" s="219" t="str">
        <f>IF($D19="","",IF($F$2="Week 3",VLOOKUP($D19,'[2]Do Main Draw Prep Wk34'!$A$7:$V$23,21),VLOOKUP($D19,'[2]Do Main Draw Prep Fut&amp;Wk12'!$A$7:$V$23,21)))</f>
        <v/>
      </c>
      <c r="D19" s="220"/>
      <c r="E19" s="198" t="s">
        <v>126</v>
      </c>
      <c r="F19" s="198"/>
      <c r="G19" s="198"/>
      <c r="H19" s="198"/>
      <c r="I19" s="221"/>
      <c r="J19" s="223" t="s">
        <v>183</v>
      </c>
      <c r="K19" s="201"/>
      <c r="L19" s="223"/>
      <c r="M19" s="234"/>
      <c r="N19" s="203"/>
      <c r="O19" s="202"/>
      <c r="P19" s="203"/>
      <c r="Q19" s="204"/>
    </row>
    <row r="20" spans="1:17" ht="18.75">
      <c r="A20" s="205"/>
      <c r="B20" s="206"/>
      <c r="C20" s="206"/>
      <c r="D20" s="207"/>
      <c r="E20" s="198" t="s">
        <v>127</v>
      </c>
      <c r="F20" s="198"/>
      <c r="G20" s="197"/>
      <c r="H20" s="198"/>
      <c r="I20" s="209"/>
      <c r="J20" s="230"/>
      <c r="K20" s="201"/>
      <c r="L20" s="225"/>
      <c r="M20" s="235"/>
      <c r="N20" s="203"/>
      <c r="O20" s="202"/>
      <c r="P20" s="203"/>
      <c r="Q20" s="204"/>
    </row>
    <row r="21" spans="1:17" ht="18.75">
      <c r="A21" s="205"/>
      <c r="B21" s="205"/>
      <c r="C21" s="205"/>
      <c r="D21" s="211"/>
      <c r="E21" s="212"/>
      <c r="F21" s="212"/>
      <c r="G21" s="213"/>
      <c r="H21" s="212"/>
      <c r="I21" s="228"/>
      <c r="J21" s="200"/>
      <c r="K21" s="201"/>
      <c r="L21" s="200"/>
      <c r="M21" s="236"/>
      <c r="N21" s="197" t="s">
        <v>109</v>
      </c>
      <c r="O21" s="202"/>
      <c r="P21" s="203"/>
      <c r="Q21" s="204"/>
    </row>
    <row r="22" spans="1:17" ht="18.75">
      <c r="A22" s="205"/>
      <c r="B22" s="205"/>
      <c r="C22" s="205"/>
      <c r="D22" s="211"/>
      <c r="E22" s="212"/>
      <c r="F22" s="212"/>
      <c r="G22" s="213"/>
      <c r="H22" s="212"/>
      <c r="I22" s="228"/>
      <c r="J22" s="200"/>
      <c r="K22" s="201"/>
      <c r="L22" s="216"/>
      <c r="M22" s="203"/>
      <c r="N22" s="404" t="s">
        <v>104</v>
      </c>
      <c r="O22" s="229"/>
      <c r="P22" s="203"/>
      <c r="Q22" s="204"/>
    </row>
    <row r="23" spans="1:17" ht="18">
      <c r="A23" s="194">
        <v>5</v>
      </c>
      <c r="B23" s="219"/>
      <c r="C23" s="219"/>
      <c r="D23" s="196"/>
      <c r="E23" s="197"/>
      <c r="F23" s="197"/>
      <c r="G23" s="197"/>
      <c r="H23" s="197"/>
      <c r="I23" s="199"/>
      <c r="J23" s="200"/>
      <c r="K23" s="201"/>
      <c r="L23" s="200"/>
      <c r="M23" s="231"/>
      <c r="N23" s="223" t="s">
        <v>110</v>
      </c>
      <c r="O23" s="231"/>
      <c r="P23" s="203"/>
      <c r="Q23" s="204"/>
    </row>
    <row r="24" spans="1:17" ht="18.75">
      <c r="A24" s="205"/>
      <c r="B24" s="206"/>
      <c r="C24" s="206"/>
      <c r="D24" s="207"/>
      <c r="E24" s="197" t="s">
        <v>58</v>
      </c>
      <c r="F24" s="197"/>
      <c r="G24" s="197"/>
      <c r="H24" s="197"/>
      <c r="I24" s="209"/>
      <c r="J24" s="210"/>
      <c r="K24" s="201"/>
      <c r="L24" s="200"/>
      <c r="M24" s="231"/>
      <c r="N24" s="203"/>
      <c r="O24" s="231"/>
      <c r="P24" s="203"/>
      <c r="Q24" s="204"/>
    </row>
    <row r="25" spans="1:17" ht="18.75">
      <c r="A25" s="205"/>
      <c r="B25" s="205"/>
      <c r="C25" s="205"/>
      <c r="D25" s="211"/>
      <c r="E25" s="212"/>
      <c r="F25" s="212"/>
      <c r="G25" s="213"/>
      <c r="H25" s="212"/>
      <c r="I25" s="214"/>
      <c r="J25" s="198" t="s">
        <v>128</v>
      </c>
      <c r="K25" s="215"/>
      <c r="L25" s="200"/>
      <c r="M25" s="231"/>
      <c r="N25" s="203"/>
      <c r="O25" s="231"/>
      <c r="P25" s="203"/>
      <c r="Q25" s="204"/>
    </row>
    <row r="26" spans="1:17" ht="18.75">
      <c r="A26" s="205"/>
      <c r="B26" s="205"/>
      <c r="C26" s="205"/>
      <c r="D26" s="211"/>
      <c r="E26" s="212"/>
      <c r="F26" s="212"/>
      <c r="G26" s="213"/>
      <c r="H26" s="216"/>
      <c r="I26" s="200"/>
      <c r="J26" s="403" t="s">
        <v>129</v>
      </c>
      <c r="K26" s="218"/>
      <c r="L26" s="200"/>
      <c r="M26" s="231"/>
      <c r="N26" s="203"/>
      <c r="O26" s="231"/>
      <c r="P26" s="203"/>
      <c r="Q26" s="204"/>
    </row>
    <row r="27" spans="1:17" ht="18">
      <c r="A27" s="205">
        <v>6</v>
      </c>
      <c r="B27" s="219"/>
      <c r="C27" s="219" t="str">
        <f>IF($D27="","",IF($F$2="Week 3",VLOOKUP($D27,'[2]Do Main Draw Prep Wk34'!$A$7:$V$23,21),VLOOKUP($D27,'[2]Do Main Draw Prep Fut&amp;Wk12'!$A$7:$V$23,21)))</f>
        <v/>
      </c>
      <c r="D27" s="220"/>
      <c r="E27" s="198" t="s">
        <v>128</v>
      </c>
      <c r="F27" s="198"/>
      <c r="G27" s="198"/>
      <c r="H27" s="198"/>
      <c r="I27" s="221"/>
      <c r="J27" s="200"/>
      <c r="K27" s="222"/>
      <c r="L27" s="223"/>
      <c r="M27" s="234"/>
      <c r="N27" s="203"/>
      <c r="O27" s="231"/>
      <c r="P27" s="203"/>
      <c r="Q27" s="204"/>
    </row>
    <row r="28" spans="1:17" ht="18.75">
      <c r="A28" s="205"/>
      <c r="B28" s="206"/>
      <c r="C28" s="206"/>
      <c r="D28" s="207"/>
      <c r="E28" s="198" t="s">
        <v>129</v>
      </c>
      <c r="F28" s="198"/>
      <c r="G28" s="197"/>
      <c r="H28" s="198"/>
      <c r="I28" s="209"/>
      <c r="J28" s="200"/>
      <c r="K28" s="222"/>
      <c r="L28" s="225"/>
      <c r="M28" s="235"/>
      <c r="N28" s="203"/>
      <c r="O28" s="231"/>
      <c r="P28" s="203"/>
      <c r="Q28" s="204"/>
    </row>
    <row r="29" spans="1:17" ht="18.75">
      <c r="A29" s="205"/>
      <c r="B29" s="205"/>
      <c r="C29" s="205"/>
      <c r="D29" s="227"/>
      <c r="E29" s="212"/>
      <c r="F29" s="212"/>
      <c r="G29" s="213"/>
      <c r="H29" s="212"/>
      <c r="I29" s="228"/>
      <c r="J29" s="200"/>
      <c r="K29" s="214"/>
      <c r="L29" s="198" t="s">
        <v>93</v>
      </c>
      <c r="M29" s="231"/>
      <c r="N29" s="203"/>
      <c r="O29" s="231"/>
      <c r="P29" s="203"/>
      <c r="Q29" s="204"/>
    </row>
    <row r="30" spans="1:17" ht="18.75">
      <c r="A30" s="205"/>
      <c r="B30" s="205"/>
      <c r="C30" s="205"/>
      <c r="D30" s="227"/>
      <c r="E30" s="212"/>
      <c r="F30" s="212"/>
      <c r="G30" s="213"/>
      <c r="H30" s="212"/>
      <c r="I30" s="228"/>
      <c r="J30" s="216"/>
      <c r="K30" s="200"/>
      <c r="L30" s="403" t="s">
        <v>130</v>
      </c>
      <c r="M30" s="239"/>
      <c r="N30" s="203"/>
      <c r="O30" s="231"/>
      <c r="P30" s="203"/>
      <c r="Q30" s="204"/>
    </row>
    <row r="31" spans="1:17" ht="18">
      <c r="A31" s="206">
        <v>7</v>
      </c>
      <c r="B31" s="219"/>
      <c r="C31" s="219" t="str">
        <f>IF($D31="","",IF($F$2="Week 3",VLOOKUP($D31,'[2]Do Main Draw Prep Wk34'!$A$7:$V$23,21),VLOOKUP($D31,'[2]Do Main Draw Prep Fut&amp;Wk12'!$A$7:$V$23,21)))</f>
        <v/>
      </c>
      <c r="D31" s="220"/>
      <c r="E31" s="198"/>
      <c r="F31" s="198"/>
      <c r="G31" s="198"/>
      <c r="H31" s="198"/>
      <c r="I31" s="199"/>
      <c r="J31" s="200"/>
      <c r="K31" s="222"/>
      <c r="L31" s="223" t="s">
        <v>103</v>
      </c>
      <c r="M31" s="202"/>
      <c r="N31" s="232"/>
      <c r="O31" s="231"/>
      <c r="P31" s="203"/>
      <c r="Q31" s="204"/>
    </row>
    <row r="32" spans="1:17" ht="18.75">
      <c r="A32" s="205"/>
      <c r="B32" s="206"/>
      <c r="C32" s="206"/>
      <c r="D32" s="207"/>
      <c r="E32" s="198" t="s">
        <v>58</v>
      </c>
      <c r="F32" s="198"/>
      <c r="G32" s="197"/>
      <c r="H32" s="198"/>
      <c r="I32" s="209"/>
      <c r="J32" s="210"/>
      <c r="K32" s="222"/>
      <c r="L32" s="200"/>
      <c r="M32" s="202"/>
      <c r="N32" s="203"/>
      <c r="O32" s="231"/>
      <c r="P32" s="203"/>
      <c r="Q32" s="204"/>
    </row>
    <row r="33" spans="1:17" ht="18.75">
      <c r="A33" s="205"/>
      <c r="B33" s="205"/>
      <c r="C33" s="205"/>
      <c r="D33" s="227"/>
      <c r="E33" s="212"/>
      <c r="F33" s="212"/>
      <c r="G33" s="213"/>
      <c r="H33" s="212"/>
      <c r="I33" s="214"/>
      <c r="J33" s="198" t="s">
        <v>93</v>
      </c>
      <c r="K33" s="233"/>
      <c r="L33" s="200"/>
      <c r="M33" s="202"/>
      <c r="N33" s="203"/>
      <c r="O33" s="231"/>
      <c r="P33" s="203"/>
      <c r="Q33" s="204"/>
    </row>
    <row r="34" spans="1:17" ht="18.75">
      <c r="A34" s="205"/>
      <c r="B34" s="205"/>
      <c r="C34" s="205"/>
      <c r="D34" s="227"/>
      <c r="E34" s="212"/>
      <c r="F34" s="212"/>
      <c r="G34" s="213"/>
      <c r="H34" s="216"/>
      <c r="I34" s="200"/>
      <c r="J34" s="403" t="s">
        <v>130</v>
      </c>
      <c r="K34" s="209"/>
      <c r="L34" s="200"/>
      <c r="M34" s="202"/>
      <c r="N34" s="203"/>
      <c r="O34" s="231"/>
      <c r="P34" s="203"/>
      <c r="Q34" s="204"/>
    </row>
    <row r="35" spans="1:17" ht="18">
      <c r="A35" s="205">
        <v>8</v>
      </c>
      <c r="B35" s="219"/>
      <c r="C35" s="219" t="str">
        <f>IF($D35="","",IF($F$2="Week 3",VLOOKUP($D35,'[2]Do Main Draw Prep Wk34'!$A$7:$V$23,21),VLOOKUP($D35,'[2]Do Main Draw Prep Fut&amp;Wk12'!$A$7:$V$23,21)))</f>
        <v/>
      </c>
      <c r="D35" s="196">
        <v>4</v>
      </c>
      <c r="E35" s="198" t="s">
        <v>93</v>
      </c>
      <c r="F35" s="198"/>
      <c r="G35" s="198"/>
      <c r="H35" s="198"/>
      <c r="I35" s="221"/>
      <c r="J35" s="230"/>
      <c r="K35" s="201"/>
      <c r="L35" s="223"/>
      <c r="M35" s="224"/>
      <c r="N35" s="203"/>
      <c r="O35" s="231"/>
      <c r="P35" s="203"/>
      <c r="Q35" s="204"/>
    </row>
    <row r="36" spans="1:17" ht="18.75">
      <c r="A36" s="205"/>
      <c r="B36" s="206"/>
      <c r="C36" s="206"/>
      <c r="D36" s="207"/>
      <c r="E36" s="198" t="s">
        <v>130</v>
      </c>
      <c r="F36" s="198"/>
      <c r="G36" s="197"/>
      <c r="H36" s="198"/>
      <c r="I36" s="209"/>
      <c r="J36" s="200"/>
      <c r="K36" s="201"/>
      <c r="L36" s="225"/>
      <c r="M36" s="226"/>
      <c r="N36" s="203"/>
      <c r="O36" s="231"/>
      <c r="P36" s="203"/>
      <c r="Q36" s="204"/>
    </row>
    <row r="37" spans="1:17" ht="18.75">
      <c r="A37" s="205"/>
      <c r="B37" s="205"/>
      <c r="C37" s="205"/>
      <c r="D37" s="227"/>
      <c r="E37" s="212"/>
      <c r="F37" s="212"/>
      <c r="G37" s="213"/>
      <c r="H37" s="212"/>
      <c r="I37" s="228"/>
      <c r="J37" s="200"/>
      <c r="K37" s="201"/>
      <c r="L37" s="200"/>
      <c r="M37" s="202"/>
      <c r="N37" s="202"/>
      <c r="O37" s="236"/>
      <c r="P37" s="237"/>
      <c r="Q37" s="240"/>
    </row>
    <row r="38" spans="1:17" ht="18.75">
      <c r="A38" s="205"/>
      <c r="B38" s="205"/>
      <c r="C38" s="205"/>
      <c r="D38" s="227"/>
      <c r="E38" s="212"/>
      <c r="F38" s="212"/>
      <c r="G38" s="213"/>
      <c r="H38" s="212"/>
      <c r="I38" s="228"/>
      <c r="J38" s="200"/>
      <c r="K38" s="201"/>
      <c r="L38" s="200"/>
      <c r="M38" s="202"/>
      <c r="N38" s="241"/>
      <c r="O38" s="203"/>
      <c r="P38" s="238" t="s">
        <v>109</v>
      </c>
      <c r="Q38" s="242"/>
    </row>
    <row r="39" spans="1:17" ht="18">
      <c r="A39" s="206">
        <v>9</v>
      </c>
      <c r="B39" s="219"/>
      <c r="C39" s="219" t="str">
        <f>IF($D39="","",IF($F$2="Week 3",VLOOKUP($D39,'[2]Do Main Draw Prep Wk34'!$A$7:$V$23,21),VLOOKUP($D39,'[2]Do Main Draw Prep Fut&amp;Wk12'!$A$7:$V$23,21)))</f>
        <v/>
      </c>
      <c r="D39" s="196">
        <v>3</v>
      </c>
      <c r="E39" s="198" t="s">
        <v>131</v>
      </c>
      <c r="F39" s="198"/>
      <c r="G39" s="198"/>
      <c r="H39" s="198"/>
      <c r="I39" s="199"/>
      <c r="J39" s="200"/>
      <c r="K39" s="201"/>
      <c r="L39" s="200"/>
      <c r="M39" s="202"/>
      <c r="N39" s="203"/>
      <c r="O39" s="231"/>
      <c r="P39" s="232" t="s">
        <v>104</v>
      </c>
      <c r="Q39" s="204"/>
    </row>
    <row r="40" spans="1:17" ht="18.75">
      <c r="A40" s="205"/>
      <c r="B40" s="206"/>
      <c r="C40" s="206"/>
      <c r="D40" s="207"/>
      <c r="E40" s="198" t="s">
        <v>102</v>
      </c>
      <c r="F40" s="198"/>
      <c r="G40" s="197"/>
      <c r="H40" s="198"/>
      <c r="I40" s="209"/>
      <c r="J40" s="210"/>
      <c r="K40" s="201"/>
      <c r="L40" s="200"/>
      <c r="M40" s="202"/>
      <c r="N40" s="203"/>
      <c r="O40" s="231"/>
      <c r="P40" s="203" t="s">
        <v>90</v>
      </c>
      <c r="Q40" s="243"/>
    </row>
    <row r="41" spans="1:17" ht="18.75">
      <c r="A41" s="205"/>
      <c r="B41" s="205"/>
      <c r="C41" s="205"/>
      <c r="D41" s="227"/>
      <c r="E41" s="212"/>
      <c r="F41" s="212"/>
      <c r="G41" s="213"/>
      <c r="H41" s="212"/>
      <c r="I41" s="214"/>
      <c r="J41" s="198" t="s">
        <v>131</v>
      </c>
      <c r="K41" s="215"/>
      <c r="L41" s="200"/>
      <c r="M41" s="202"/>
      <c r="N41" s="203"/>
      <c r="O41" s="231"/>
      <c r="P41" s="203"/>
      <c r="Q41" s="204"/>
    </row>
    <row r="42" spans="1:17" ht="18.75">
      <c r="A42" s="205"/>
      <c r="B42" s="205"/>
      <c r="C42" s="205"/>
      <c r="D42" s="227"/>
      <c r="E42" s="212"/>
      <c r="F42" s="212"/>
      <c r="G42" s="213"/>
      <c r="H42" s="216"/>
      <c r="I42" s="200"/>
      <c r="J42" s="403" t="s">
        <v>102</v>
      </c>
      <c r="K42" s="218"/>
      <c r="L42" s="200"/>
      <c r="M42" s="202"/>
      <c r="N42" s="203"/>
      <c r="O42" s="231"/>
      <c r="P42" s="203"/>
      <c r="Q42" s="204"/>
    </row>
    <row r="43" spans="1:17" ht="18">
      <c r="A43" s="205">
        <v>10</v>
      </c>
      <c r="B43" s="219"/>
      <c r="C43" s="219" t="str">
        <f>IF($D43="","",IF($F$2="Week 3",VLOOKUP($D43,'[2]Do Main Draw Prep Wk34'!$A$7:$V$23,21),VLOOKUP($D43,'[2]Do Main Draw Prep Fut&amp;Wk12'!$A$7:$V$23,21)))</f>
        <v/>
      </c>
      <c r="D43" s="220"/>
      <c r="E43" s="198"/>
      <c r="F43" s="198"/>
      <c r="G43" s="198"/>
      <c r="H43" s="198"/>
      <c r="I43" s="221"/>
      <c r="J43" s="230"/>
      <c r="K43" s="222"/>
      <c r="L43" s="223"/>
      <c r="M43" s="224"/>
      <c r="N43" s="203"/>
      <c r="O43" s="231"/>
      <c r="P43" s="203"/>
      <c r="Q43" s="204"/>
    </row>
    <row r="44" spans="1:17" ht="18.75">
      <c r="A44" s="205"/>
      <c r="B44" s="206"/>
      <c r="C44" s="206"/>
      <c r="D44" s="207"/>
      <c r="E44" s="198" t="s">
        <v>58</v>
      </c>
      <c r="F44" s="198"/>
      <c r="G44" s="197"/>
      <c r="H44" s="198"/>
      <c r="I44" s="209"/>
      <c r="J44" s="200"/>
      <c r="K44" s="222"/>
      <c r="L44" s="225"/>
      <c r="M44" s="226"/>
      <c r="N44" s="203"/>
      <c r="O44" s="231"/>
      <c r="P44" s="203"/>
      <c r="Q44" s="204"/>
    </row>
    <row r="45" spans="1:17" ht="18.75">
      <c r="A45" s="205"/>
      <c r="B45" s="205"/>
      <c r="C45" s="205"/>
      <c r="D45" s="227"/>
      <c r="E45" s="212"/>
      <c r="F45" s="212"/>
      <c r="G45" s="213"/>
      <c r="H45" s="212"/>
      <c r="I45" s="228"/>
      <c r="J45" s="200"/>
      <c r="K45" s="214"/>
      <c r="L45" s="198" t="s">
        <v>131</v>
      </c>
      <c r="M45" s="202"/>
      <c r="N45" s="203"/>
      <c r="O45" s="231"/>
      <c r="P45" s="203"/>
      <c r="Q45" s="204"/>
    </row>
    <row r="46" spans="1:17" ht="18.75">
      <c r="A46" s="205"/>
      <c r="B46" s="205"/>
      <c r="C46" s="205"/>
      <c r="D46" s="227"/>
      <c r="E46" s="212"/>
      <c r="F46" s="212"/>
      <c r="G46" s="213"/>
      <c r="H46" s="212"/>
      <c r="I46" s="228"/>
      <c r="J46" s="216"/>
      <c r="K46" s="200"/>
      <c r="L46" s="403" t="s">
        <v>102</v>
      </c>
      <c r="M46" s="229"/>
      <c r="N46" s="203"/>
      <c r="O46" s="231"/>
      <c r="P46" s="203"/>
      <c r="Q46" s="204"/>
    </row>
    <row r="47" spans="1:17" ht="18">
      <c r="A47" s="206">
        <v>11</v>
      </c>
      <c r="B47" s="219"/>
      <c r="C47" s="219" t="str">
        <f>IF($D47="","",IF($F$2="Week 3",VLOOKUP($D47,'[2]Do Main Draw Prep Wk34'!$A$7:$V$23,21),VLOOKUP($D47,'[2]Do Main Draw Prep Fut&amp;Wk12'!$A$7:$V$23,21)))</f>
        <v/>
      </c>
      <c r="D47" s="220"/>
      <c r="E47" s="198" t="s">
        <v>132</v>
      </c>
      <c r="F47" s="198"/>
      <c r="G47" s="198"/>
      <c r="H47" s="198"/>
      <c r="I47" s="199"/>
      <c r="J47" s="200"/>
      <c r="K47" s="222"/>
      <c r="L47" s="223" t="s">
        <v>84</v>
      </c>
      <c r="M47" s="231"/>
      <c r="N47" s="232"/>
      <c r="O47" s="231"/>
      <c r="P47" s="203"/>
      <c r="Q47" s="204"/>
    </row>
    <row r="48" spans="1:17" ht="18.75">
      <c r="A48" s="205"/>
      <c r="B48" s="206"/>
      <c r="C48" s="206"/>
      <c r="D48" s="207"/>
      <c r="E48" s="198" t="s">
        <v>133</v>
      </c>
      <c r="F48" s="198"/>
      <c r="G48" s="197"/>
      <c r="H48" s="198"/>
      <c r="I48" s="209"/>
      <c r="J48" s="210"/>
      <c r="K48" s="222"/>
      <c r="L48" s="200"/>
      <c r="M48" s="231"/>
      <c r="N48" s="203"/>
      <c r="O48" s="231"/>
      <c r="P48" s="203"/>
      <c r="Q48" s="204"/>
    </row>
    <row r="49" spans="1:17" ht="18.75">
      <c r="A49" s="205"/>
      <c r="B49" s="205"/>
      <c r="C49" s="205"/>
      <c r="D49" s="211"/>
      <c r="E49" s="212"/>
      <c r="F49" s="212"/>
      <c r="G49" s="213"/>
      <c r="H49" s="212"/>
      <c r="I49" s="214"/>
      <c r="J49" s="244"/>
      <c r="K49" s="233"/>
      <c r="L49" s="200"/>
      <c r="M49" s="231"/>
      <c r="N49" s="203"/>
      <c r="O49" s="231"/>
      <c r="P49" s="203"/>
      <c r="Q49" s="204"/>
    </row>
    <row r="50" spans="1:17" ht="18.75">
      <c r="A50" s="205"/>
      <c r="B50" s="205"/>
      <c r="C50" s="205"/>
      <c r="D50" s="211"/>
      <c r="E50" s="212"/>
      <c r="F50" s="212"/>
      <c r="G50" s="213"/>
      <c r="H50" s="212"/>
      <c r="I50" s="245"/>
      <c r="J50" s="390" t="s">
        <v>105</v>
      </c>
      <c r="K50" s="233"/>
      <c r="L50" s="200"/>
      <c r="M50" s="231"/>
      <c r="N50" s="203"/>
      <c r="O50" s="231"/>
      <c r="P50" s="203"/>
      <c r="Q50" s="204"/>
    </row>
    <row r="51" spans="1:17" ht="18.75">
      <c r="A51" s="205"/>
      <c r="B51" s="205"/>
      <c r="C51" s="205"/>
      <c r="D51" s="211"/>
      <c r="E51" s="212"/>
      <c r="F51" s="212"/>
      <c r="G51" s="213"/>
      <c r="H51" s="216"/>
      <c r="I51" s="200"/>
      <c r="J51" s="390" t="s">
        <v>134</v>
      </c>
      <c r="K51" s="209"/>
      <c r="L51" s="200"/>
      <c r="M51" s="231"/>
      <c r="N51" s="203"/>
      <c r="O51" s="231"/>
      <c r="P51" s="203"/>
      <c r="Q51" s="204"/>
    </row>
    <row r="52" spans="1:17" ht="18">
      <c r="A52" s="246">
        <v>12</v>
      </c>
      <c r="B52" s="219"/>
      <c r="C52" s="219"/>
      <c r="D52" s="196"/>
      <c r="E52" s="197" t="s">
        <v>105</v>
      </c>
      <c r="F52" s="197"/>
      <c r="G52" s="198"/>
      <c r="H52" s="197"/>
      <c r="I52" s="221"/>
      <c r="J52" s="200" t="s">
        <v>188</v>
      </c>
      <c r="K52" s="201"/>
      <c r="L52" s="223"/>
      <c r="M52" s="234"/>
      <c r="N52" s="203"/>
      <c r="O52" s="231"/>
      <c r="P52" s="203"/>
      <c r="Q52" s="204"/>
    </row>
    <row r="53" spans="1:17" ht="18.75">
      <c r="A53" s="205"/>
      <c r="B53" s="206"/>
      <c r="C53" s="206"/>
      <c r="D53" s="207"/>
      <c r="E53" s="197" t="s">
        <v>134</v>
      </c>
      <c r="F53" s="197"/>
      <c r="G53" s="197"/>
      <c r="H53" s="197"/>
      <c r="I53" s="209"/>
      <c r="J53" s="200"/>
      <c r="K53" s="201"/>
      <c r="L53" s="225"/>
      <c r="M53" s="235"/>
      <c r="N53" s="203"/>
      <c r="O53" s="231"/>
      <c r="P53" s="203"/>
      <c r="Q53" s="204"/>
    </row>
    <row r="54" spans="1:17" ht="18.75">
      <c r="A54" s="205"/>
      <c r="B54" s="205"/>
      <c r="C54" s="205"/>
      <c r="D54" s="211"/>
      <c r="E54" s="212"/>
      <c r="F54" s="212"/>
      <c r="G54" s="213"/>
      <c r="H54" s="212"/>
      <c r="I54" s="228"/>
      <c r="J54" s="200"/>
      <c r="K54" s="201"/>
      <c r="L54" s="200"/>
      <c r="M54" s="236"/>
      <c r="N54" s="197" t="s">
        <v>91</v>
      </c>
      <c r="O54" s="231"/>
      <c r="P54" s="203"/>
      <c r="Q54" s="204"/>
    </row>
    <row r="55" spans="1:17" ht="18.75">
      <c r="A55" s="205"/>
      <c r="B55" s="205"/>
      <c r="C55" s="205"/>
      <c r="D55" s="211"/>
      <c r="E55" s="212"/>
      <c r="F55" s="212"/>
      <c r="G55" s="213"/>
      <c r="H55" s="212"/>
      <c r="I55" s="228"/>
      <c r="J55" s="200"/>
      <c r="K55" s="201"/>
      <c r="L55" s="216"/>
      <c r="M55" s="203"/>
      <c r="N55" s="402" t="s">
        <v>96</v>
      </c>
      <c r="O55" s="239"/>
      <c r="P55" s="203"/>
      <c r="Q55" s="204"/>
    </row>
    <row r="56" spans="1:17" ht="18">
      <c r="A56" s="206">
        <v>13</v>
      </c>
      <c r="B56" s="219"/>
      <c r="C56" s="219" t="str">
        <f>IF($D56="","",IF($F$2="Week 3",VLOOKUP($D56,'[2]Do Main Draw Prep Wk34'!$A$7:$V$23,21),VLOOKUP($D56,'[2]Do Main Draw Prep Fut&amp;Wk12'!$A$7:$V$23,21)))</f>
        <v/>
      </c>
      <c r="D56" s="220"/>
      <c r="E56" s="198"/>
      <c r="F56" s="198"/>
      <c r="G56" s="198"/>
      <c r="H56" s="198"/>
      <c r="I56" s="199"/>
      <c r="J56" s="200"/>
      <c r="K56" s="201"/>
      <c r="L56" s="200"/>
      <c r="M56" s="231"/>
      <c r="N56" s="200" t="s">
        <v>155</v>
      </c>
      <c r="O56" s="202"/>
      <c r="P56" s="203"/>
      <c r="Q56" s="204"/>
    </row>
    <row r="57" spans="1:17" ht="18.75">
      <c r="A57" s="205"/>
      <c r="B57" s="206"/>
      <c r="C57" s="206"/>
      <c r="D57" s="207"/>
      <c r="E57" s="198" t="s">
        <v>58</v>
      </c>
      <c r="F57" s="198"/>
      <c r="G57" s="197"/>
      <c r="H57" s="198"/>
      <c r="I57" s="209"/>
      <c r="J57" s="210"/>
      <c r="K57" s="201"/>
      <c r="L57" s="200"/>
      <c r="M57" s="231"/>
      <c r="N57" s="203"/>
      <c r="O57" s="202"/>
      <c r="P57" s="203"/>
      <c r="Q57" s="204"/>
    </row>
    <row r="58" spans="1:17" ht="18.75">
      <c r="A58" s="205"/>
      <c r="B58" s="205"/>
      <c r="C58" s="205"/>
      <c r="D58" s="227"/>
      <c r="E58" s="212"/>
      <c r="F58" s="212"/>
      <c r="G58" s="213"/>
      <c r="H58" s="212"/>
      <c r="I58" s="214"/>
      <c r="J58" s="198" t="s">
        <v>135</v>
      </c>
      <c r="K58" s="215"/>
      <c r="L58" s="200"/>
      <c r="M58" s="231"/>
      <c r="N58" s="203"/>
      <c r="O58" s="202"/>
      <c r="P58" s="203"/>
      <c r="Q58" s="204"/>
    </row>
    <row r="59" spans="1:17" ht="18.75">
      <c r="A59" s="205"/>
      <c r="B59" s="205"/>
      <c r="C59" s="205"/>
      <c r="D59" s="227"/>
      <c r="E59" s="212"/>
      <c r="F59" s="212"/>
      <c r="G59" s="213"/>
      <c r="H59" s="216"/>
      <c r="I59" s="217"/>
      <c r="J59" s="198" t="s">
        <v>95</v>
      </c>
      <c r="K59" s="218"/>
      <c r="L59" s="200"/>
      <c r="M59" s="231"/>
      <c r="N59" s="203"/>
      <c r="O59" s="202"/>
      <c r="P59" s="203"/>
      <c r="Q59" s="204"/>
    </row>
    <row r="60" spans="1:17" ht="18">
      <c r="A60" s="205">
        <v>14</v>
      </c>
      <c r="B60" s="219"/>
      <c r="C60" s="219" t="str">
        <f>IF($D60="","",IF($F$2="Week 3",VLOOKUP($D60,'[2]Do Main Draw Prep Wk34'!$A$7:$V$23,21),VLOOKUP($D60,'[2]Do Main Draw Prep Fut&amp;Wk12'!$A$7:$V$23,21)))</f>
        <v/>
      </c>
      <c r="D60" s="220"/>
      <c r="E60" s="198" t="s">
        <v>135</v>
      </c>
      <c r="F60" s="198"/>
      <c r="G60" s="198"/>
      <c r="H60" s="198"/>
      <c r="I60" s="221"/>
      <c r="J60" s="200"/>
      <c r="K60" s="222"/>
      <c r="L60" s="223"/>
      <c r="M60" s="234"/>
      <c r="N60" s="203"/>
      <c r="O60" s="202"/>
      <c r="P60" s="203"/>
      <c r="Q60" s="204"/>
    </row>
    <row r="61" spans="1:17" ht="18.75">
      <c r="A61" s="205"/>
      <c r="B61" s="206"/>
      <c r="C61" s="206"/>
      <c r="D61" s="207"/>
      <c r="E61" s="198" t="s">
        <v>95</v>
      </c>
      <c r="F61" s="198"/>
      <c r="G61" s="197"/>
      <c r="H61" s="198"/>
      <c r="I61" s="209"/>
      <c r="J61" s="200"/>
      <c r="K61" s="222"/>
      <c r="L61" s="225"/>
      <c r="M61" s="235"/>
      <c r="N61" s="203"/>
      <c r="O61" s="202"/>
      <c r="P61" s="203"/>
      <c r="Q61" s="204"/>
    </row>
    <row r="62" spans="1:17" ht="18.75">
      <c r="A62" s="205"/>
      <c r="B62" s="205"/>
      <c r="C62" s="205"/>
      <c r="D62" s="227"/>
      <c r="E62" s="212"/>
      <c r="F62" s="212"/>
      <c r="G62" s="213"/>
      <c r="H62" s="212"/>
      <c r="I62" s="228"/>
      <c r="J62" s="200"/>
      <c r="K62" s="214"/>
      <c r="L62" s="197" t="s">
        <v>91</v>
      </c>
      <c r="M62" s="231"/>
      <c r="N62" s="203"/>
      <c r="O62" s="202"/>
      <c r="P62" s="203"/>
      <c r="Q62" s="204"/>
    </row>
    <row r="63" spans="1:17" ht="18.75">
      <c r="A63" s="205"/>
      <c r="B63" s="205"/>
      <c r="C63" s="205"/>
      <c r="D63" s="227"/>
      <c r="E63" s="212"/>
      <c r="F63" s="212"/>
      <c r="G63" s="213"/>
      <c r="H63" s="212"/>
      <c r="I63" s="228"/>
      <c r="J63" s="216"/>
      <c r="K63" s="200"/>
      <c r="L63" s="402" t="s">
        <v>96</v>
      </c>
      <c r="M63" s="239"/>
      <c r="N63" s="203"/>
      <c r="O63" s="202"/>
      <c r="P63" s="203"/>
      <c r="Q63" s="204"/>
    </row>
    <row r="64" spans="1:17" ht="18">
      <c r="A64" s="206">
        <v>15</v>
      </c>
      <c r="B64" s="219"/>
      <c r="C64" s="219" t="str">
        <f>IF($D64="","",IF($F$2="Week 3",VLOOKUP($D64,'[2]Do Main Draw Prep Wk34'!$A$7:$V$23,21),VLOOKUP($D64,'[2]Do Main Draw Prep Fut&amp;Wk12'!$A$7:$V$23,21)))</f>
        <v/>
      </c>
      <c r="D64" s="220"/>
      <c r="E64" s="198"/>
      <c r="F64" s="198"/>
      <c r="G64" s="198"/>
      <c r="H64" s="198"/>
      <c r="I64" s="199"/>
      <c r="J64" s="200"/>
      <c r="K64" s="222"/>
      <c r="L64" s="223" t="s">
        <v>206</v>
      </c>
      <c r="M64" s="202"/>
      <c r="N64" s="232"/>
      <c r="O64" s="202"/>
      <c r="P64" s="203"/>
      <c r="Q64" s="204"/>
    </row>
    <row r="65" spans="1:17" ht="18.75">
      <c r="A65" s="205"/>
      <c r="B65" s="206"/>
      <c r="C65" s="206"/>
      <c r="D65" s="207"/>
      <c r="E65" s="198" t="s">
        <v>58</v>
      </c>
      <c r="F65" s="198"/>
      <c r="G65" s="197"/>
      <c r="H65" s="198"/>
      <c r="I65" s="209"/>
      <c r="J65" s="210"/>
      <c r="K65" s="222"/>
      <c r="L65" s="200"/>
      <c r="M65" s="237"/>
      <c r="N65" s="247"/>
      <c r="O65" s="203"/>
      <c r="P65" s="202"/>
      <c r="Q65" s="248"/>
    </row>
    <row r="66" spans="1:17" ht="18">
      <c r="A66" s="205"/>
      <c r="B66" s="205"/>
      <c r="C66" s="205"/>
      <c r="D66" s="211"/>
      <c r="E66" s="249"/>
      <c r="F66" s="249"/>
      <c r="G66" s="249"/>
      <c r="H66" s="249"/>
      <c r="I66" s="214"/>
      <c r="J66" s="197" t="s">
        <v>91</v>
      </c>
      <c r="K66" s="233"/>
      <c r="L66" s="250"/>
      <c r="M66" s="251"/>
    </row>
    <row r="67" spans="1:17" ht="18.75">
      <c r="A67" s="205"/>
      <c r="B67" s="205"/>
      <c r="C67" s="205"/>
      <c r="D67" s="211"/>
      <c r="E67" s="200"/>
      <c r="F67" s="200"/>
      <c r="G67" s="213"/>
      <c r="H67" s="216"/>
      <c r="I67" s="217"/>
      <c r="J67" s="197" t="s">
        <v>96</v>
      </c>
      <c r="K67" s="209"/>
      <c r="L67" s="200"/>
      <c r="M67" s="253"/>
    </row>
    <row r="68" spans="1:17" ht="18">
      <c r="A68" s="246">
        <v>16</v>
      </c>
      <c r="B68" s="219"/>
      <c r="C68" s="219"/>
      <c r="D68" s="196">
        <v>2</v>
      </c>
      <c r="E68" s="197" t="s">
        <v>91</v>
      </c>
      <c r="F68" s="197"/>
      <c r="G68" s="198"/>
      <c r="H68" s="197"/>
      <c r="I68" s="221"/>
      <c r="J68" s="200"/>
      <c r="K68" s="201"/>
      <c r="L68" s="223"/>
      <c r="M68" s="254"/>
    </row>
    <row r="69" spans="1:17" ht="18.75">
      <c r="A69" s="205"/>
      <c r="B69" s="206"/>
      <c r="C69" s="206"/>
      <c r="D69" s="207"/>
      <c r="E69" s="197" t="s">
        <v>96</v>
      </c>
      <c r="F69" s="197"/>
      <c r="G69" s="197"/>
      <c r="H69" s="197"/>
      <c r="I69" s="209"/>
      <c r="J69" s="200"/>
      <c r="K69" s="201"/>
      <c r="L69" s="225"/>
      <c r="M69" s="251"/>
    </row>
    <row r="70" spans="1:17" ht="18.75">
      <c r="A70" s="205"/>
      <c r="B70" s="255"/>
      <c r="C70" s="255"/>
      <c r="D70" s="256"/>
      <c r="E70" s="257"/>
      <c r="F70" s="257"/>
      <c r="G70" s="258"/>
      <c r="H70" s="257"/>
      <c r="I70" s="259"/>
      <c r="J70" s="257"/>
      <c r="K70" s="260"/>
      <c r="L70" s="261"/>
      <c r="M70" s="251"/>
    </row>
    <row r="71" spans="1:17" ht="18.75">
      <c r="A71" s="205"/>
      <c r="B71" s="255"/>
      <c r="C71" s="255"/>
      <c r="D71" s="256"/>
      <c r="E71" s="257"/>
      <c r="F71" s="257"/>
      <c r="G71" s="258"/>
      <c r="H71" s="257"/>
      <c r="I71" s="259"/>
      <c r="J71" s="257"/>
      <c r="K71" s="260"/>
      <c r="L71" s="257"/>
      <c r="M71" s="263"/>
    </row>
    <row r="72" spans="1:17" ht="18.75">
      <c r="A72" s="205"/>
      <c r="B72" s="255"/>
      <c r="C72" s="255"/>
      <c r="D72" s="256"/>
      <c r="E72" s="257"/>
      <c r="F72" s="257"/>
      <c r="G72" s="258"/>
      <c r="H72" s="257"/>
      <c r="I72" s="259"/>
      <c r="J72" s="257"/>
      <c r="K72" s="260"/>
      <c r="L72" s="257"/>
      <c r="M72" s="263"/>
      <c r="N72" s="263"/>
      <c r="O72" s="265"/>
      <c r="P72" s="266"/>
      <c r="Q72" s="252"/>
    </row>
    <row r="73" spans="1:17" ht="18.75">
      <c r="A73" s="205"/>
      <c r="B73" s="255"/>
      <c r="C73" s="255"/>
      <c r="D73" s="256"/>
      <c r="E73" s="257"/>
      <c r="F73" s="257"/>
      <c r="G73" s="258"/>
      <c r="H73" s="257"/>
      <c r="I73" s="259"/>
      <c r="J73" s="257"/>
      <c r="K73" s="260"/>
      <c r="L73" s="257"/>
      <c r="M73" s="263"/>
      <c r="N73" s="265"/>
      <c r="O73" s="263"/>
      <c r="P73" s="265"/>
      <c r="Q73" s="267"/>
    </row>
    <row r="74" spans="1:17" ht="18.75">
      <c r="A74" s="205"/>
      <c r="B74" s="255"/>
      <c r="C74" s="255"/>
      <c r="D74" s="256"/>
      <c r="E74" s="257"/>
      <c r="F74" s="257"/>
      <c r="G74" s="258"/>
      <c r="H74" s="257"/>
      <c r="I74" s="259"/>
      <c r="J74" s="257"/>
      <c r="K74" s="260"/>
      <c r="L74" s="257"/>
      <c r="M74" s="263"/>
      <c r="N74" s="265"/>
      <c r="O74" s="263"/>
      <c r="P74" s="265"/>
      <c r="Q74" s="267"/>
    </row>
    <row r="75" spans="1:17" ht="18.75">
      <c r="A75" s="205"/>
      <c r="B75" s="255"/>
      <c r="C75" s="255"/>
      <c r="D75" s="256"/>
      <c r="E75" s="257"/>
      <c r="F75" s="257"/>
      <c r="G75" s="258"/>
      <c r="H75" s="257"/>
      <c r="I75" s="259"/>
      <c r="J75" s="257"/>
      <c r="K75" s="260"/>
      <c r="L75" s="257"/>
      <c r="M75" s="264"/>
      <c r="N75" s="262"/>
      <c r="O75" s="264"/>
      <c r="P75" s="262"/>
      <c r="Q75" s="260"/>
    </row>
    <row r="76" spans="1:17" ht="18.75">
      <c r="A76" s="268"/>
      <c r="B76" s="268"/>
      <c r="C76" s="268"/>
      <c r="D76" s="269"/>
      <c r="E76" s="270" t="s">
        <v>12</v>
      </c>
      <c r="F76" s="270"/>
      <c r="G76" s="270"/>
      <c r="H76" s="270"/>
      <c r="I76" s="271"/>
      <c r="J76" s="272"/>
      <c r="K76" s="270" t="s">
        <v>136</v>
      </c>
      <c r="L76" s="270"/>
      <c r="M76" s="273"/>
      <c r="N76" s="269"/>
      <c r="O76" s="273"/>
      <c r="P76" s="269"/>
      <c r="Q76" s="274"/>
    </row>
    <row r="77" spans="1:17" ht="18">
      <c r="A77" s="268"/>
      <c r="B77" s="268"/>
      <c r="C77" s="268"/>
      <c r="D77" s="269"/>
      <c r="E77" s="270"/>
      <c r="F77" s="270"/>
      <c r="G77" s="270"/>
      <c r="H77" s="270"/>
      <c r="I77" s="271"/>
      <c r="J77" s="270"/>
      <c r="K77" s="271"/>
      <c r="L77" s="270"/>
      <c r="M77" s="273"/>
      <c r="N77" s="269"/>
      <c r="O77" s="273"/>
      <c r="P77" s="269"/>
      <c r="Q77" s="274"/>
    </row>
    <row r="78" spans="1:17" ht="18.75">
      <c r="D78" s="275"/>
      <c r="E78" s="276"/>
      <c r="F78" s="276"/>
      <c r="G78" s="276"/>
      <c r="H78" s="276"/>
      <c r="I78" s="276"/>
      <c r="J78" s="276"/>
      <c r="K78" s="276"/>
      <c r="L78" s="276"/>
      <c r="M78" s="275"/>
      <c r="N78" s="275"/>
      <c r="O78" s="275"/>
      <c r="P78" s="275"/>
    </row>
    <row r="79" spans="1:17">
      <c r="D79" s="275"/>
      <c r="E79" s="275"/>
      <c r="F79" s="275"/>
      <c r="G79" s="275"/>
      <c r="H79" s="275"/>
      <c r="I79" s="275"/>
      <c r="J79" s="275"/>
      <c r="K79" s="275"/>
      <c r="L79" s="275"/>
      <c r="M79" s="275"/>
      <c r="N79" s="275"/>
      <c r="O79" s="275"/>
      <c r="P79" s="275"/>
    </row>
    <row r="80" spans="1:17">
      <c r="D80" s="275"/>
      <c r="E80" s="275"/>
      <c r="F80" s="275"/>
      <c r="G80" s="275"/>
      <c r="H80" s="275"/>
      <c r="I80" s="275"/>
      <c r="J80" s="275"/>
      <c r="K80" s="275"/>
      <c r="L80" s="275"/>
      <c r="M80" s="275"/>
      <c r="N80" s="275"/>
      <c r="O80" s="275"/>
      <c r="P80" s="275"/>
    </row>
    <row r="81" spans="4:16">
      <c r="D81" s="275"/>
      <c r="E81" s="275"/>
      <c r="F81" s="275"/>
      <c r="G81" s="275"/>
      <c r="H81" s="275"/>
      <c r="I81" s="275"/>
      <c r="J81" s="275"/>
      <c r="K81" s="275"/>
      <c r="L81" s="275"/>
      <c r="M81" s="275"/>
      <c r="N81" s="275"/>
      <c r="O81" s="275"/>
      <c r="P81" s="275"/>
    </row>
    <row r="82" spans="4:16">
      <c r="D82" s="275"/>
      <c r="E82" s="275"/>
      <c r="F82" s="275"/>
      <c r="G82" s="275"/>
      <c r="H82" s="275"/>
      <c r="I82" s="275"/>
      <c r="J82" s="275"/>
      <c r="K82" s="275"/>
      <c r="L82" s="275"/>
      <c r="M82" s="275"/>
      <c r="N82" s="275"/>
      <c r="O82" s="275"/>
      <c r="P82" s="275"/>
    </row>
    <row r="83" spans="4:16">
      <c r="D83" s="275"/>
      <c r="E83" s="275"/>
      <c r="F83" s="275"/>
      <c r="G83" s="275"/>
      <c r="H83" s="275"/>
      <c r="I83" s="275"/>
      <c r="J83" s="275"/>
      <c r="K83" s="275"/>
      <c r="L83" s="275"/>
      <c r="M83" s="275"/>
      <c r="N83" s="275"/>
      <c r="O83" s="275"/>
      <c r="P83" s="275"/>
    </row>
    <row r="84" spans="4:16">
      <c r="D84" s="275"/>
      <c r="E84" s="275"/>
      <c r="F84" s="275"/>
      <c r="G84" s="275"/>
      <c r="H84" s="275"/>
      <c r="I84" s="275"/>
      <c r="J84" s="275"/>
      <c r="K84" s="275"/>
      <c r="L84" s="275"/>
      <c r="M84" s="275"/>
      <c r="N84" s="275"/>
      <c r="O84" s="275"/>
      <c r="P84" s="275"/>
    </row>
    <row r="85" spans="4:16">
      <c r="D85" s="275"/>
      <c r="E85" s="275"/>
      <c r="F85" s="275"/>
      <c r="G85" s="275"/>
      <c r="H85" s="275"/>
      <c r="I85" s="275"/>
      <c r="J85" s="275"/>
      <c r="K85" s="275"/>
      <c r="L85" s="275"/>
      <c r="M85" s="275"/>
      <c r="N85" s="275"/>
      <c r="O85" s="275"/>
      <c r="P85" s="275"/>
    </row>
  </sheetData>
  <mergeCells count="1">
    <mergeCell ref="A4:C4"/>
  </mergeCells>
  <conditionalFormatting sqref="G15 G27 G11 G19 G31 G35 G39 G43 G47 G56 G60 G64">
    <cfRule type="expression" dxfId="209" priority="223" stopIfTrue="1">
      <formula>$C11=""</formula>
    </cfRule>
    <cfRule type="expression" dxfId="208" priority="224" stopIfTrue="1">
      <formula>AND($D11&lt;3,$C11&gt;0)</formula>
    </cfRule>
  </conditionalFormatting>
  <conditionalFormatting sqref="E11 E15 E19 E27 E31 E35 E39 E43 E47 E56 E60 E64">
    <cfRule type="expression" dxfId="207" priority="221" stopIfTrue="1">
      <formula>OR(E11="Bye",C11="")</formula>
    </cfRule>
    <cfRule type="expression" dxfId="206" priority="222" stopIfTrue="1">
      <formula>AND($D11&lt;5,$C11&gt;0)</formula>
    </cfRule>
  </conditionalFormatting>
  <conditionalFormatting sqref="F11 F15 F19 F27 F31 F35 F39 F43 F47 F56 F60 F64">
    <cfRule type="expression" dxfId="205" priority="219" stopIfTrue="1">
      <formula>$C11=""</formula>
    </cfRule>
    <cfRule type="expression" dxfId="204" priority="220" stopIfTrue="1">
      <formula>AND($D11&lt;5,$C11&gt;0)</formula>
    </cfRule>
  </conditionalFormatting>
  <conditionalFormatting sqref="H11 H15 H19 H27 H31 H35 H39 H47 H56 H60 H64">
    <cfRule type="expression" dxfId="203" priority="217" stopIfTrue="1">
      <formula>$C11=""</formula>
    </cfRule>
    <cfRule type="expression" dxfId="202" priority="218" stopIfTrue="1">
      <formula>AND($D11&lt;5,$C11&gt;0)</formula>
    </cfRule>
  </conditionalFormatting>
  <conditionalFormatting sqref="E12 E16 E20 E28 E32 E36 E40 E44 E48 E57 E61 E65">
    <cfRule type="expression" dxfId="201" priority="215" stopIfTrue="1">
      <formula>$C11=""</formula>
    </cfRule>
    <cfRule type="expression" dxfId="200" priority="216" stopIfTrue="1">
      <formula>AND($D11&lt;5,$C11&gt;0)</formula>
    </cfRule>
  </conditionalFormatting>
  <conditionalFormatting sqref="F12 H12 F16 H16 F20 H20 F28 H28 F32 H32 F36 H36 F40 H40 F44 F48 H48 F57 H57 F61 H61 F65 H65">
    <cfRule type="expression" dxfId="199" priority="213" stopIfTrue="1">
      <formula>$C11=""</formula>
    </cfRule>
    <cfRule type="expression" dxfId="198" priority="214" stopIfTrue="1">
      <formula>AND($D11&lt;5,$C11&gt;0)</formula>
    </cfRule>
  </conditionalFormatting>
  <conditionalFormatting sqref="D11 D15 D19 D27 D31 D64 D60 D43 D47 D56">
    <cfRule type="expression" dxfId="197" priority="210" stopIfTrue="1">
      <formula>OR(AND($C11="",$D11&gt;0),$E11="Bye")</formula>
    </cfRule>
    <cfRule type="expression" dxfId="196" priority="211" stopIfTrue="1">
      <formula>AND($D11&gt;0,$D11&lt;5,$C11&gt;0)</formula>
    </cfRule>
    <cfRule type="expression" dxfId="195" priority="212" stopIfTrue="1">
      <formula>$D11&gt;0</formula>
    </cfRule>
  </conditionalFormatting>
  <conditionalFormatting sqref="B7 B64 B11 B15 B19 B23 B27 B31 B35 B39 B43 B47 B52 B56 B60 B68">
    <cfRule type="cellIs" dxfId="194" priority="209" stopIfTrue="1" operator="equal">
      <formula>"DA"</formula>
    </cfRule>
  </conditionalFormatting>
  <conditionalFormatting sqref="J63">
    <cfRule type="expression" dxfId="193" priority="206" stopIfTrue="1">
      <formula>AND($N$1="CU",J63="Umpire")</formula>
    </cfRule>
    <cfRule type="expression" dxfId="192" priority="207" stopIfTrue="1">
      <formula>AND($N$1="CU",J63&lt;&gt;"Umpire",#REF!&lt;&gt;"")</formula>
    </cfRule>
    <cfRule type="expression" dxfId="191" priority="208" stopIfTrue="1">
      <formula>AND($N$1="CU",J63&lt;&gt;"Umpire")</formula>
    </cfRule>
  </conditionalFormatting>
  <conditionalFormatting sqref="M69">
    <cfRule type="expression" dxfId="190" priority="204" stopIfTrue="1">
      <formula>#REF!="as"</formula>
    </cfRule>
    <cfRule type="expression" dxfId="189" priority="205" stopIfTrue="1">
      <formula>#REF!="bs"</formula>
    </cfRule>
  </conditionalFormatting>
  <conditionalFormatting sqref="M70">
    <cfRule type="expression" dxfId="188" priority="202" stopIfTrue="1">
      <formula>#REF!="as"</formula>
    </cfRule>
    <cfRule type="expression" dxfId="187" priority="203" stopIfTrue="1">
      <formula>#REF!="bs"</formula>
    </cfRule>
  </conditionalFormatting>
  <conditionalFormatting sqref="H42">
    <cfRule type="expression" dxfId="186" priority="199" stopIfTrue="1">
      <formula>AND($N$1="CU",H42="Umpire")</formula>
    </cfRule>
    <cfRule type="expression" dxfId="185" priority="200" stopIfTrue="1">
      <formula>AND($N$1="CU",H42&lt;&gt;"Umpire",#REF!&lt;&gt;"")</formula>
    </cfRule>
    <cfRule type="expression" dxfId="184" priority="201" stopIfTrue="1">
      <formula>AND($N$1="CU",H42&lt;&gt;"Umpire")</formula>
    </cfRule>
  </conditionalFormatting>
  <conditionalFormatting sqref="J46">
    <cfRule type="expression" dxfId="183" priority="196" stopIfTrue="1">
      <formula>AND($N$1="CU",J46="Umpire")</formula>
    </cfRule>
    <cfRule type="expression" dxfId="182" priority="197" stopIfTrue="1">
      <formula>AND($N$1="CU",J46&lt;&gt;"Umpire",#REF!&lt;&gt;"")</formula>
    </cfRule>
    <cfRule type="expression" dxfId="181" priority="198" stopIfTrue="1">
      <formula>AND($N$1="CU",J46&lt;&gt;"Umpire")</formula>
    </cfRule>
  </conditionalFormatting>
  <conditionalFormatting sqref="L55">
    <cfRule type="expression" dxfId="180" priority="189" stopIfTrue="1">
      <formula>AND($N$1="CU",L55="Umpire")</formula>
    </cfRule>
    <cfRule type="expression" dxfId="179" priority="190" stopIfTrue="1">
      <formula>AND($N$1="CU",L55&lt;&gt;"Umpire",#REF!&lt;&gt;"")</formula>
    </cfRule>
    <cfRule type="expression" dxfId="178" priority="191" stopIfTrue="1">
      <formula>AND($N$1="CU",L55&lt;&gt;"Umpire")</formula>
    </cfRule>
  </conditionalFormatting>
  <conditionalFormatting sqref="J30 H34">
    <cfRule type="expression" dxfId="177" priority="186" stopIfTrue="1">
      <formula>AND($N$1="CU",H30="Umpire")</formula>
    </cfRule>
    <cfRule type="expression" dxfId="176" priority="187" stopIfTrue="1">
      <formula>AND($N$1="CU",H30&lt;&gt;"Umpire",#REF!&lt;&gt;"")</formula>
    </cfRule>
    <cfRule type="expression" dxfId="175" priority="188" stopIfTrue="1">
      <formula>AND($N$1="CU",H30&lt;&gt;"Umpire")</formula>
    </cfRule>
  </conditionalFormatting>
  <conditionalFormatting sqref="N38">
    <cfRule type="expression" dxfId="174" priority="183" stopIfTrue="1">
      <formula>AND($N$1="CU",N38="Umpire")</formula>
    </cfRule>
    <cfRule type="expression" dxfId="173" priority="184" stopIfTrue="1">
      <formula>AND($N$1="CU",N38&lt;&gt;"Umpire",#REF!&lt;&gt;"")</formula>
    </cfRule>
    <cfRule type="expression" dxfId="172" priority="185" stopIfTrue="1">
      <formula>AND($N$1="CU",N38&lt;&gt;"Umpire")</formula>
    </cfRule>
  </conditionalFormatting>
  <conditionalFormatting sqref="H26">
    <cfRule type="expression" dxfId="171" priority="180" stopIfTrue="1">
      <formula>AND($N$1="CU",H26="Umpire")</formula>
    </cfRule>
    <cfRule type="expression" dxfId="170" priority="181" stopIfTrue="1">
      <formula>AND($N$1="CU",H26&lt;&gt;"Umpire",#REF!&lt;&gt;"")</formula>
    </cfRule>
    <cfRule type="expression" dxfId="169" priority="182" stopIfTrue="1">
      <formula>AND($N$1="CU",H26&lt;&gt;"Umpire")</formula>
    </cfRule>
  </conditionalFormatting>
  <conditionalFormatting sqref="M65">
    <cfRule type="expression" dxfId="168" priority="178" stopIfTrue="1">
      <formula>#REF!="as"</formula>
    </cfRule>
    <cfRule type="expression" dxfId="167" priority="179" stopIfTrue="1">
      <formula>#REF!="bs"</formula>
    </cfRule>
  </conditionalFormatting>
  <conditionalFormatting sqref="M66">
    <cfRule type="expression" dxfId="166" priority="176" stopIfTrue="1">
      <formula>#REF!="as"</formula>
    </cfRule>
    <cfRule type="expression" dxfId="165" priority="177" stopIfTrue="1">
      <formula>#REF!="bs"</formula>
    </cfRule>
  </conditionalFormatting>
  <conditionalFormatting sqref="H10">
    <cfRule type="expression" dxfId="164" priority="173" stopIfTrue="1">
      <formula>AND($N$1="CU",H10="Umpire")</formula>
    </cfRule>
    <cfRule type="expression" dxfId="163" priority="174" stopIfTrue="1">
      <formula>AND($N$1="CU",H10&lt;&gt;"Umpire",#REF!&lt;&gt;"")</formula>
    </cfRule>
    <cfRule type="expression" dxfId="162" priority="175" stopIfTrue="1">
      <formula>AND($N$1="CU",H10&lt;&gt;"Umpire")</formula>
    </cfRule>
  </conditionalFormatting>
  <conditionalFormatting sqref="J14">
    <cfRule type="expression" dxfId="161" priority="170" stopIfTrue="1">
      <formula>AND($N$1="CU",J14="Umpire")</formula>
    </cfRule>
    <cfRule type="expression" dxfId="160" priority="171" stopIfTrue="1">
      <formula>AND($N$1="CU",J14&lt;&gt;"Umpire",#REF!&lt;&gt;"")</formula>
    </cfRule>
    <cfRule type="expression" dxfId="159" priority="172" stopIfTrue="1">
      <formula>AND($N$1="CU",J14&lt;&gt;"Umpire")</formula>
    </cfRule>
  </conditionalFormatting>
  <conditionalFormatting sqref="H18">
    <cfRule type="expression" dxfId="158" priority="167" stopIfTrue="1">
      <formula>AND($N$1="CU",H18="Umpire")</formula>
    </cfRule>
    <cfRule type="expression" dxfId="157" priority="168" stopIfTrue="1">
      <formula>AND($N$1="CU",H18&lt;&gt;"Umpire",#REF!&lt;&gt;"")</formula>
    </cfRule>
    <cfRule type="expression" dxfId="156" priority="169" stopIfTrue="1">
      <formula>AND($N$1="CU",H18&lt;&gt;"Umpire")</formula>
    </cfRule>
  </conditionalFormatting>
  <conditionalFormatting sqref="L22">
    <cfRule type="expression" dxfId="155" priority="164" stopIfTrue="1">
      <formula>AND($N$1="CU",L22="Umpire")</formula>
    </cfRule>
    <cfRule type="expression" dxfId="154" priority="165" stopIfTrue="1">
      <formula>AND($N$1="CU",L22&lt;&gt;"Umpire",#REF!&lt;&gt;"")</formula>
    </cfRule>
    <cfRule type="expression" dxfId="153" priority="166" stopIfTrue="1">
      <formula>AND($N$1="CU",L22&lt;&gt;"Umpire")</formula>
    </cfRule>
  </conditionalFormatting>
  <conditionalFormatting sqref="G68">
    <cfRule type="expression" dxfId="152" priority="158" stopIfTrue="1">
      <formula>$C68=""</formula>
    </cfRule>
    <cfRule type="expression" dxfId="151" priority="159" stopIfTrue="1">
      <formula>AND(#REF!&lt;3,$C68&gt;0)</formula>
    </cfRule>
  </conditionalFormatting>
  <conditionalFormatting sqref="E68 E8">
    <cfRule type="expression" dxfId="150" priority="156" stopIfTrue="1">
      <formula>OR(E8="Bye",C8="")</formula>
    </cfRule>
    <cfRule type="expression" dxfId="149" priority="157" stopIfTrue="1">
      <formula>AND(#REF!&lt;5,$C8&gt;0)</formula>
    </cfRule>
  </conditionalFormatting>
  <conditionalFormatting sqref="F68">
    <cfRule type="expression" dxfId="148" priority="154" stopIfTrue="1">
      <formula>$C68=""</formula>
    </cfRule>
    <cfRule type="expression" dxfId="147" priority="155" stopIfTrue="1">
      <formula>AND(#REF!&lt;5,$C68&gt;0)</formula>
    </cfRule>
  </conditionalFormatting>
  <conditionalFormatting sqref="H68">
    <cfRule type="expression" dxfId="146" priority="152" stopIfTrue="1">
      <formula>$C68=""</formula>
    </cfRule>
    <cfRule type="expression" dxfId="145" priority="153" stopIfTrue="1">
      <formula>AND(#REF!&lt;5,$C68&gt;0)</formula>
    </cfRule>
  </conditionalFormatting>
  <conditionalFormatting sqref="E69">
    <cfRule type="expression" dxfId="144" priority="150" stopIfTrue="1">
      <formula>$C68=""</formula>
    </cfRule>
    <cfRule type="expression" dxfId="143" priority="151" stopIfTrue="1">
      <formula>AND(#REF!&lt;5,$C68&gt;0)</formula>
    </cfRule>
  </conditionalFormatting>
  <conditionalFormatting sqref="F69 H69">
    <cfRule type="expression" dxfId="142" priority="148" stopIfTrue="1">
      <formula>$C68=""</formula>
    </cfRule>
    <cfRule type="expression" dxfId="141" priority="149" stopIfTrue="1">
      <formula>AND(#REF!&lt;5,$C68&gt;0)</formula>
    </cfRule>
  </conditionalFormatting>
  <conditionalFormatting sqref="G52">
    <cfRule type="expression" dxfId="140" priority="146" stopIfTrue="1">
      <formula>$C52=""</formula>
    </cfRule>
    <cfRule type="expression" dxfId="139" priority="147" stopIfTrue="1">
      <formula>AND(#REF!&lt;3,$C52&gt;0)</formula>
    </cfRule>
  </conditionalFormatting>
  <conditionalFormatting sqref="E52 E7">
    <cfRule type="expression" dxfId="138" priority="144" stopIfTrue="1">
      <formula>OR(E7="Bye",C7="")</formula>
    </cfRule>
    <cfRule type="expression" dxfId="137" priority="145" stopIfTrue="1">
      <formula>AND(#REF!&lt;5,$C7&gt;0)</formula>
    </cfRule>
  </conditionalFormatting>
  <conditionalFormatting sqref="F52">
    <cfRule type="expression" dxfId="136" priority="142" stopIfTrue="1">
      <formula>$C52=""</formula>
    </cfRule>
    <cfRule type="expression" dxfId="135" priority="143" stopIfTrue="1">
      <formula>AND(#REF!&lt;5,$C52&gt;0)</formula>
    </cfRule>
  </conditionalFormatting>
  <conditionalFormatting sqref="H52">
    <cfRule type="expression" dxfId="134" priority="140" stopIfTrue="1">
      <formula>$C52=""</formula>
    </cfRule>
    <cfRule type="expression" dxfId="133" priority="141" stopIfTrue="1">
      <formula>AND(#REF!&lt;5,$C52&gt;0)</formula>
    </cfRule>
  </conditionalFormatting>
  <conditionalFormatting sqref="E53">
    <cfRule type="expression" dxfId="132" priority="138" stopIfTrue="1">
      <formula>$C52=""</formula>
    </cfRule>
    <cfRule type="expression" dxfId="131" priority="139" stopIfTrue="1">
      <formula>AND(#REF!&lt;5,$C52&gt;0)</formula>
    </cfRule>
  </conditionalFormatting>
  <conditionalFormatting sqref="F53 H53">
    <cfRule type="expression" dxfId="130" priority="136" stopIfTrue="1">
      <formula>$C52=""</formula>
    </cfRule>
    <cfRule type="expression" dxfId="129" priority="137" stopIfTrue="1">
      <formula>AND(#REF!&lt;5,$C52&gt;0)</formula>
    </cfRule>
  </conditionalFormatting>
  <conditionalFormatting sqref="G23">
    <cfRule type="expression" dxfId="128" priority="134" stopIfTrue="1">
      <formula>$C23=""</formula>
    </cfRule>
    <cfRule type="expression" dxfId="127" priority="135" stopIfTrue="1">
      <formula>AND(#REF!&lt;3,$C23&gt;0)</formula>
    </cfRule>
  </conditionalFormatting>
  <conditionalFormatting sqref="E23">
    <cfRule type="expression" dxfId="126" priority="132" stopIfTrue="1">
      <formula>OR(E23="Bye",C23="")</formula>
    </cfRule>
    <cfRule type="expression" dxfId="125" priority="133" stopIfTrue="1">
      <formula>AND(#REF!&lt;5,$C23&gt;0)</formula>
    </cfRule>
  </conditionalFormatting>
  <conditionalFormatting sqref="F23">
    <cfRule type="expression" dxfId="124" priority="130" stopIfTrue="1">
      <formula>$C23=""</formula>
    </cfRule>
    <cfRule type="expression" dxfId="123" priority="131" stopIfTrue="1">
      <formula>AND(#REF!&lt;5,$C23&gt;0)</formula>
    </cfRule>
  </conditionalFormatting>
  <conditionalFormatting sqref="H23">
    <cfRule type="expression" dxfId="122" priority="128" stopIfTrue="1">
      <formula>$C23=""</formula>
    </cfRule>
    <cfRule type="expression" dxfId="121" priority="129" stopIfTrue="1">
      <formula>AND(#REF!&lt;5,$C23&gt;0)</formula>
    </cfRule>
  </conditionalFormatting>
  <conditionalFormatting sqref="E24">
    <cfRule type="expression" dxfId="120" priority="126" stopIfTrue="1">
      <formula>$C23=""</formula>
    </cfRule>
    <cfRule type="expression" dxfId="119" priority="127" stopIfTrue="1">
      <formula>AND(#REF!&lt;5,$C23&gt;0)</formula>
    </cfRule>
  </conditionalFormatting>
  <conditionalFormatting sqref="F24 H24">
    <cfRule type="expression" dxfId="118" priority="124" stopIfTrue="1">
      <formula>$C23=""</formula>
    </cfRule>
    <cfRule type="expression" dxfId="117" priority="125" stopIfTrue="1">
      <formula>AND(#REF!&lt;5,$C23&gt;0)</formula>
    </cfRule>
  </conditionalFormatting>
  <conditionalFormatting sqref="G7">
    <cfRule type="expression" dxfId="116" priority="122" stopIfTrue="1">
      <formula>$C7=""</formula>
    </cfRule>
    <cfRule type="expression" dxfId="115" priority="123" stopIfTrue="1">
      <formula>AND(#REF!&lt;3,$C7&gt;0)</formula>
    </cfRule>
  </conditionalFormatting>
  <conditionalFormatting sqref="F7">
    <cfRule type="expression" dxfId="114" priority="120" stopIfTrue="1">
      <formula>$C7=""</formula>
    </cfRule>
    <cfRule type="expression" dxfId="113" priority="121" stopIfTrue="1">
      <formula>AND(#REF!&lt;5,$C7&gt;0)</formula>
    </cfRule>
  </conditionalFormatting>
  <conditionalFormatting sqref="H7">
    <cfRule type="expression" dxfId="112" priority="118" stopIfTrue="1">
      <formula>$C7=""</formula>
    </cfRule>
    <cfRule type="expression" dxfId="111" priority="119" stopIfTrue="1">
      <formula>AND(#REF!&lt;5,$C7&gt;0)</formula>
    </cfRule>
  </conditionalFormatting>
  <conditionalFormatting sqref="F8 H8">
    <cfRule type="expression" dxfId="110" priority="116" stopIfTrue="1">
      <formula>$C7=""</formula>
    </cfRule>
    <cfRule type="expression" dxfId="109" priority="117" stopIfTrue="1">
      <formula>AND(#REF!&lt;5,$C7&gt;0)</formula>
    </cfRule>
  </conditionalFormatting>
  <conditionalFormatting sqref="H51">
    <cfRule type="expression" dxfId="108" priority="113" stopIfTrue="1">
      <formula>AND($N$1="CU",H51="Umpire")</formula>
    </cfRule>
    <cfRule type="expression" dxfId="107" priority="114" stopIfTrue="1">
      <formula>AND($N$1="CU",H51&lt;&gt;"Umpire",#REF!&lt;&gt;"")</formula>
    </cfRule>
    <cfRule type="expression" dxfId="106" priority="115" stopIfTrue="1">
      <formula>AND($N$1="CU",H51&lt;&gt;"Umpire")</formula>
    </cfRule>
  </conditionalFormatting>
  <conditionalFormatting sqref="J49">
    <cfRule type="expression" dxfId="105" priority="111" stopIfTrue="1">
      <formula>#REF!="as"</formula>
    </cfRule>
    <cfRule type="expression" dxfId="104" priority="112" stopIfTrue="1">
      <formula>#REF!="bs"</formula>
    </cfRule>
  </conditionalFormatting>
  <conditionalFormatting sqref="H67">
    <cfRule type="expression" dxfId="103" priority="108" stopIfTrue="1">
      <formula>AND($N$1="CU",H67="Umpire")</formula>
    </cfRule>
    <cfRule type="expression" dxfId="102" priority="109" stopIfTrue="1">
      <formula>AND($N$1="CU",H67&lt;&gt;"Umpire",#REF!&lt;&gt;"")</formula>
    </cfRule>
    <cfRule type="expression" dxfId="101" priority="110" stopIfTrue="1">
      <formula>AND($N$1="CU",H67&lt;&gt;"Umpire")</formula>
    </cfRule>
  </conditionalFormatting>
  <conditionalFormatting sqref="H59">
    <cfRule type="expression" dxfId="100" priority="105" stopIfTrue="1">
      <formula>AND($N$1="CU",H59="Umpire")</formula>
    </cfRule>
    <cfRule type="expression" dxfId="99" priority="106" stopIfTrue="1">
      <formula>AND($N$1="CU",H59&lt;&gt;"Umpire",#REF!&lt;&gt;"")</formula>
    </cfRule>
    <cfRule type="expression" dxfId="98" priority="107" stopIfTrue="1">
      <formula>AND($N$1="CU",H59&lt;&gt;"Umpire")</formula>
    </cfRule>
  </conditionalFormatting>
  <conditionalFormatting sqref="H43">
    <cfRule type="expression" dxfId="97" priority="103" stopIfTrue="1">
      <formula>$C43=""</formula>
    </cfRule>
    <cfRule type="expression" dxfId="96" priority="104" stopIfTrue="1">
      <formula>AND($D43&lt;5,$C43&gt;0)</formula>
    </cfRule>
  </conditionalFormatting>
  <conditionalFormatting sqref="H44">
    <cfRule type="expression" dxfId="95" priority="101" stopIfTrue="1">
      <formula>$C43=""</formula>
    </cfRule>
    <cfRule type="expression" dxfId="94" priority="102" stopIfTrue="1">
      <formula>AND($D43&lt;5,$C43&gt;0)</formula>
    </cfRule>
  </conditionalFormatting>
  <conditionalFormatting sqref="L29">
    <cfRule type="expression" dxfId="93" priority="67" stopIfTrue="1">
      <formula>OR(L29="Bye",J29="")</formula>
    </cfRule>
    <cfRule type="expression" dxfId="92" priority="68" stopIfTrue="1">
      <formula>AND($D29&lt;5,$C29&gt;0)</formula>
    </cfRule>
  </conditionalFormatting>
  <conditionalFormatting sqref="L30">
    <cfRule type="expression" dxfId="91" priority="65" stopIfTrue="1">
      <formula>$C29=""</formula>
    </cfRule>
    <cfRule type="expression" dxfId="90" priority="66" stopIfTrue="1">
      <formula>AND($D29&lt;5,$C29&gt;0)</formula>
    </cfRule>
  </conditionalFormatting>
  <conditionalFormatting sqref="P37">
    <cfRule type="expression" dxfId="89" priority="55" stopIfTrue="1">
      <formula>#REF!="as"</formula>
    </cfRule>
    <cfRule type="expression" dxfId="88" priority="56" stopIfTrue="1">
      <formula>#REF!="bs"</formula>
    </cfRule>
  </conditionalFormatting>
  <conditionalFormatting sqref="P38">
    <cfRule type="expression" dxfId="87" priority="53" stopIfTrue="1">
      <formula>#REF!="as"</formula>
    </cfRule>
    <cfRule type="expression" dxfId="86" priority="54" stopIfTrue="1">
      <formula>#REF!="bs"</formula>
    </cfRule>
  </conditionalFormatting>
  <conditionalFormatting sqref="J10">
    <cfRule type="expression" dxfId="85" priority="51" stopIfTrue="1">
      <formula>OR(J10="Bye",H10="")</formula>
    </cfRule>
    <cfRule type="expression" dxfId="84" priority="52" stopIfTrue="1">
      <formula>AND(#REF!&lt;5,$C10&gt;0)</formula>
    </cfRule>
  </conditionalFormatting>
  <conditionalFormatting sqref="J9">
    <cfRule type="expression" dxfId="83" priority="49" stopIfTrue="1">
      <formula>OR(J9="Bye",H9="")</formula>
    </cfRule>
    <cfRule type="expression" dxfId="82" priority="50" stopIfTrue="1">
      <formula>AND(#REF!&lt;5,$C9&gt;0)</formula>
    </cfRule>
  </conditionalFormatting>
  <conditionalFormatting sqref="J25">
    <cfRule type="expression" dxfId="81" priority="47" stopIfTrue="1">
      <formula>OR(J25="Bye",H25="")</formula>
    </cfRule>
    <cfRule type="expression" dxfId="80" priority="48" stopIfTrue="1">
      <formula>AND($D25&lt;5,$C25&gt;0)</formula>
    </cfRule>
  </conditionalFormatting>
  <conditionalFormatting sqref="J26">
    <cfRule type="expression" dxfId="79" priority="45" stopIfTrue="1">
      <formula>$C25=""</formula>
    </cfRule>
    <cfRule type="expression" dxfId="78" priority="46" stopIfTrue="1">
      <formula>AND($D25&lt;5,$C25&gt;0)</formula>
    </cfRule>
  </conditionalFormatting>
  <conditionalFormatting sqref="J33">
    <cfRule type="expression" dxfId="77" priority="43" stopIfTrue="1">
      <formula>OR(J33="Bye",H33="")</formula>
    </cfRule>
    <cfRule type="expression" dxfId="76" priority="44" stopIfTrue="1">
      <formula>AND($D33&lt;5,$C33&gt;0)</formula>
    </cfRule>
  </conditionalFormatting>
  <conditionalFormatting sqref="J34">
    <cfRule type="expression" dxfId="75" priority="41" stopIfTrue="1">
      <formula>$C33=""</formula>
    </cfRule>
    <cfRule type="expression" dxfId="74" priority="42" stopIfTrue="1">
      <formula>AND($D33&lt;5,$C33&gt;0)</formula>
    </cfRule>
  </conditionalFormatting>
  <conditionalFormatting sqref="J41">
    <cfRule type="expression" dxfId="73" priority="39" stopIfTrue="1">
      <formula>OR(J41="Bye",H41="")</formula>
    </cfRule>
    <cfRule type="expression" dxfId="72" priority="40" stopIfTrue="1">
      <formula>AND($D41&lt;5,$C41&gt;0)</formula>
    </cfRule>
  </conditionalFormatting>
  <conditionalFormatting sqref="J42">
    <cfRule type="expression" dxfId="71" priority="37" stopIfTrue="1">
      <formula>$C41=""</formula>
    </cfRule>
    <cfRule type="expression" dxfId="70" priority="38" stopIfTrue="1">
      <formula>AND($D41&lt;5,$C41&gt;0)</formula>
    </cfRule>
  </conditionalFormatting>
  <conditionalFormatting sqref="J58">
    <cfRule type="expression" dxfId="69" priority="35" stopIfTrue="1">
      <formula>OR(J58="Bye",H58="")</formula>
    </cfRule>
    <cfRule type="expression" dxfId="68" priority="36" stopIfTrue="1">
      <formula>AND($D58&lt;5,$C58&gt;0)</formula>
    </cfRule>
  </conditionalFormatting>
  <conditionalFormatting sqref="J59">
    <cfRule type="expression" dxfId="67" priority="33" stopIfTrue="1">
      <formula>$C58=""</formula>
    </cfRule>
    <cfRule type="expression" dxfId="66" priority="34" stopIfTrue="1">
      <formula>AND($D58&lt;5,$C58&gt;0)</formula>
    </cfRule>
  </conditionalFormatting>
  <conditionalFormatting sqref="J66">
    <cfRule type="expression" dxfId="65" priority="31" stopIfTrue="1">
      <formula>OR(J66="Bye",H66="")</formula>
    </cfRule>
    <cfRule type="expression" dxfId="64" priority="32" stopIfTrue="1">
      <formula>AND(#REF!&lt;5,$C66&gt;0)</formula>
    </cfRule>
  </conditionalFormatting>
  <conditionalFormatting sqref="J67">
    <cfRule type="expression" dxfId="63" priority="29" stopIfTrue="1">
      <formula>$C66=""</formula>
    </cfRule>
    <cfRule type="expression" dxfId="62" priority="30" stopIfTrue="1">
      <formula>AND(#REF!&lt;5,$C66&gt;0)</formula>
    </cfRule>
  </conditionalFormatting>
  <conditionalFormatting sqref="J17">
    <cfRule type="expression" dxfId="61" priority="27" stopIfTrue="1">
      <formula>OR(J17="Bye",H17="")</formula>
    </cfRule>
    <cfRule type="expression" dxfId="60" priority="28" stopIfTrue="1">
      <formula>AND($D17&lt;5,$C17&gt;0)</formula>
    </cfRule>
  </conditionalFormatting>
  <conditionalFormatting sqref="J18">
    <cfRule type="expression" dxfId="59" priority="25" stopIfTrue="1">
      <formula>$C17=""</formula>
    </cfRule>
    <cfRule type="expression" dxfId="58" priority="26" stopIfTrue="1">
      <formula>AND($D17&lt;5,$C17&gt;0)</formula>
    </cfRule>
  </conditionalFormatting>
  <conditionalFormatting sqref="J50">
    <cfRule type="expression" dxfId="57" priority="23" stopIfTrue="1">
      <formula>OR(J50="Bye",H50="")</formula>
    </cfRule>
    <cfRule type="expression" dxfId="56" priority="24" stopIfTrue="1">
      <formula>AND(#REF!&lt;5,$C50&gt;0)</formula>
    </cfRule>
  </conditionalFormatting>
  <conditionalFormatting sqref="J51">
    <cfRule type="expression" dxfId="55" priority="21" stopIfTrue="1">
      <formula>$C50=""</formula>
    </cfRule>
    <cfRule type="expression" dxfId="54" priority="22" stopIfTrue="1">
      <formula>AND(#REF!&lt;5,$C50&gt;0)</formula>
    </cfRule>
  </conditionalFormatting>
  <conditionalFormatting sqref="L14">
    <cfRule type="expression" dxfId="53" priority="19" stopIfTrue="1">
      <formula>OR(L14="Bye",J14="")</formula>
    </cfRule>
    <cfRule type="expression" dxfId="52" priority="20" stopIfTrue="1">
      <formula>AND(#REF!&lt;5,$C14&gt;0)</formula>
    </cfRule>
  </conditionalFormatting>
  <conditionalFormatting sqref="L13">
    <cfRule type="expression" dxfId="51" priority="17" stopIfTrue="1">
      <formula>OR(L13="Bye",J13="")</formula>
    </cfRule>
    <cfRule type="expression" dxfId="50" priority="18" stopIfTrue="1">
      <formula>AND(#REF!&lt;5,$C13&gt;0)</formula>
    </cfRule>
  </conditionalFormatting>
  <conditionalFormatting sqref="L45">
    <cfRule type="expression" dxfId="49" priority="15" stopIfTrue="1">
      <formula>OR(L45="Bye",J45="")</formula>
    </cfRule>
    <cfRule type="expression" dxfId="48" priority="16" stopIfTrue="1">
      <formula>AND($D45&lt;5,$C45&gt;0)</formula>
    </cfRule>
  </conditionalFormatting>
  <conditionalFormatting sqref="L46">
    <cfRule type="expression" dxfId="47" priority="13" stopIfTrue="1">
      <formula>$C45=""</formula>
    </cfRule>
    <cfRule type="expression" dxfId="46" priority="14" stopIfTrue="1">
      <formula>AND($D45&lt;5,$C45&gt;0)</formula>
    </cfRule>
  </conditionalFormatting>
  <conditionalFormatting sqref="L62">
    <cfRule type="expression" dxfId="45" priority="11" stopIfTrue="1">
      <formula>OR(L62="Bye",J62="")</formula>
    </cfRule>
    <cfRule type="expression" dxfId="44" priority="12" stopIfTrue="1">
      <formula>AND(#REF!&lt;5,$C62&gt;0)</formula>
    </cfRule>
  </conditionalFormatting>
  <conditionalFormatting sqref="L63">
    <cfRule type="expression" dxfId="43" priority="9" stopIfTrue="1">
      <formula>$C62=""</formula>
    </cfRule>
    <cfRule type="expression" dxfId="42" priority="10" stopIfTrue="1">
      <formula>AND(#REF!&lt;5,$C62&gt;0)</formula>
    </cfRule>
  </conditionalFormatting>
  <conditionalFormatting sqref="N54">
    <cfRule type="expression" dxfId="41" priority="7" stopIfTrue="1">
      <formula>OR(N54="Bye",L54="")</formula>
    </cfRule>
    <cfRule type="expression" dxfId="40" priority="8" stopIfTrue="1">
      <formula>AND(#REF!&lt;5,$C54&gt;0)</formula>
    </cfRule>
  </conditionalFormatting>
  <conditionalFormatting sqref="N55">
    <cfRule type="expression" dxfId="39" priority="5" stopIfTrue="1">
      <formula>$C54=""</formula>
    </cfRule>
    <cfRule type="expression" dxfId="38" priority="6" stopIfTrue="1">
      <formula>AND(#REF!&lt;5,$C54&gt;0)</formula>
    </cfRule>
  </conditionalFormatting>
  <conditionalFormatting sqref="N22">
    <cfRule type="expression" dxfId="37" priority="3" stopIfTrue="1">
      <formula>OR(N22="Bye",L22="")</formula>
    </cfRule>
    <cfRule type="expression" dxfId="36" priority="4" stopIfTrue="1">
      <formula>AND(#REF!&lt;5,$C22&gt;0)</formula>
    </cfRule>
  </conditionalFormatting>
  <conditionalFormatting sqref="N21">
    <cfRule type="expression" dxfId="35" priority="1" stopIfTrue="1">
      <formula>OR(N21="Bye",L21="")</formula>
    </cfRule>
    <cfRule type="expression" dxfId="34" priority="2" stopIfTrue="1">
      <formula>AND(#REF!&lt;5,$C21&gt;0)</formula>
    </cfRule>
  </conditionalFormatting>
  <dataValidations count="1">
    <dataValidation type="list" allowBlank="1" showInputMessage="1" sqref="H10 H18 H26 H34 H42 H51 H59 H67 J63 J46 L55 N38 J30 L22 J14">
      <formula1>$T$7:$T$18</formula1>
    </dataValidation>
  </dataValidations>
  <pageMargins left="0.7" right="0.7" top="0.75" bottom="0.75" header="0.3" footer="0.3"/>
  <pageSetup paperSize="9" scale="50"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
  <sheetViews>
    <sheetView zoomScale="70" zoomScaleNormal="70" workbookViewId="0">
      <selection activeCell="K32" sqref="K32"/>
    </sheetView>
  </sheetViews>
  <sheetFormatPr defaultColWidth="7.75" defaultRowHeight="12.75"/>
  <cols>
    <col min="1" max="1" width="4" style="125" customWidth="1"/>
    <col min="2" max="2" width="2.25" style="125" bestFit="1" customWidth="1"/>
    <col min="3" max="3" width="9.875" style="125" bestFit="1" customWidth="1"/>
    <col min="4" max="4" width="7.625" style="362" customWidth="1"/>
    <col min="5" max="7" width="7.625" style="125" customWidth="1"/>
    <col min="8" max="8" width="7.75" style="125"/>
    <col min="9" max="9" width="7.375" style="142" customWidth="1"/>
    <col min="10" max="10" width="7.75" style="125"/>
    <col min="11" max="11" width="7.75" style="142"/>
    <col min="12" max="12" width="7.75" style="125"/>
    <col min="13" max="13" width="7.75" style="143"/>
    <col min="14" max="14" width="7.75" style="125"/>
    <col min="15" max="15" width="7.75" style="142"/>
    <col min="16" max="16" width="7.75" style="125"/>
    <col min="17" max="17" width="7.75" style="143"/>
    <col min="18" max="16384" width="7.75" style="125"/>
  </cols>
  <sheetData>
    <row r="1" spans="1:14" ht="30">
      <c r="A1" s="277" t="s">
        <v>116</v>
      </c>
      <c r="B1" s="1"/>
      <c r="C1" s="278"/>
      <c r="D1" s="3"/>
      <c r="E1" s="3"/>
      <c r="F1" s="279"/>
      <c r="G1" s="279"/>
      <c r="H1" s="279"/>
      <c r="I1" s="279"/>
      <c r="J1" s="279"/>
      <c r="K1" s="6"/>
      <c r="L1" s="6"/>
      <c r="M1" s="6"/>
      <c r="N1" s="7"/>
    </row>
    <row r="2" spans="1:14" ht="30">
      <c r="A2" s="280" t="s">
        <v>140</v>
      </c>
      <c r="B2" s="1"/>
      <c r="C2" s="278"/>
      <c r="D2" s="3"/>
      <c r="E2" s="3"/>
      <c r="F2" s="4"/>
      <c r="G2" s="4"/>
      <c r="H2" s="4"/>
      <c r="I2" s="4"/>
      <c r="J2" s="4"/>
      <c r="K2" s="12"/>
      <c r="L2" s="12"/>
      <c r="M2" s="12"/>
      <c r="N2" s="7"/>
    </row>
    <row r="3" spans="1:14" ht="25.5">
      <c r="A3" s="13" t="s">
        <v>139</v>
      </c>
      <c r="B3" s="14"/>
      <c r="C3" s="15"/>
      <c r="D3" s="16"/>
      <c r="E3" s="16"/>
      <c r="F3" s="12"/>
      <c r="G3" s="12"/>
      <c r="H3" s="18"/>
      <c r="I3" s="18" t="s">
        <v>15</v>
      </c>
      <c r="J3" s="18"/>
      <c r="K3" s="18"/>
      <c r="L3" s="18"/>
      <c r="M3" s="6"/>
      <c r="N3" s="7"/>
    </row>
    <row r="4" spans="1:14">
      <c r="A4" s="375"/>
      <c r="B4" s="375"/>
      <c r="C4" s="375"/>
      <c r="D4" s="375"/>
      <c r="E4" s="375"/>
      <c r="F4" s="375"/>
      <c r="G4" s="375"/>
    </row>
    <row r="5" spans="1:14">
      <c r="A5" s="375"/>
      <c r="B5" s="375"/>
      <c r="C5" s="375"/>
      <c r="D5" s="375"/>
      <c r="E5" s="375"/>
      <c r="F5" s="375"/>
      <c r="G5" s="376"/>
    </row>
    <row r="6" spans="1:14" ht="16.5" thickBot="1">
      <c r="A6" s="375"/>
      <c r="B6" s="375"/>
      <c r="C6" s="375"/>
      <c r="D6" s="377"/>
      <c r="E6" s="378" t="s">
        <v>175</v>
      </c>
      <c r="F6" s="377"/>
      <c r="G6" s="376"/>
    </row>
    <row r="7" spans="1:14" ht="13.5" thickBot="1">
      <c r="A7" s="375"/>
      <c r="B7" s="415" t="s">
        <v>176</v>
      </c>
      <c r="C7" s="416"/>
      <c r="D7" s="379">
        <v>1</v>
      </c>
      <c r="E7" s="379">
        <v>2</v>
      </c>
      <c r="F7" s="379">
        <v>3</v>
      </c>
      <c r="G7" s="379">
        <v>4</v>
      </c>
      <c r="H7" s="392" t="s">
        <v>203</v>
      </c>
      <c r="I7" s="393" t="s">
        <v>204</v>
      </c>
    </row>
    <row r="8" spans="1:14" ht="16.5" customHeight="1" thickTop="1">
      <c r="A8" s="375"/>
      <c r="B8" s="423" t="s">
        <v>177</v>
      </c>
      <c r="C8" s="394" t="s">
        <v>163</v>
      </c>
      <c r="D8" s="380"/>
      <c r="E8" s="381">
        <v>1</v>
      </c>
      <c r="F8" s="381">
        <v>1</v>
      </c>
      <c r="G8" s="382">
        <v>0</v>
      </c>
      <c r="H8" s="420">
        <v>2</v>
      </c>
      <c r="I8" s="417">
        <v>2</v>
      </c>
    </row>
    <row r="9" spans="1:14">
      <c r="A9" s="375"/>
      <c r="B9" s="414"/>
      <c r="C9" s="395" t="s">
        <v>184</v>
      </c>
      <c r="D9" s="383"/>
      <c r="E9" s="384" t="s">
        <v>215</v>
      </c>
      <c r="F9" s="384" t="s">
        <v>210</v>
      </c>
      <c r="G9" s="384" t="s">
        <v>201</v>
      </c>
      <c r="H9" s="421"/>
      <c r="I9" s="418"/>
    </row>
    <row r="10" spans="1:14" ht="15.75" customHeight="1">
      <c r="A10" s="375"/>
      <c r="B10" s="413" t="s">
        <v>178</v>
      </c>
      <c r="C10" s="396" t="s">
        <v>179</v>
      </c>
      <c r="D10" s="384">
        <v>0</v>
      </c>
      <c r="E10" s="385"/>
      <c r="F10" s="384">
        <v>0</v>
      </c>
      <c r="G10" s="384">
        <v>0</v>
      </c>
      <c r="H10" s="422">
        <v>0</v>
      </c>
      <c r="I10" s="419">
        <v>4</v>
      </c>
    </row>
    <row r="11" spans="1:14">
      <c r="A11" s="375"/>
      <c r="B11" s="414"/>
      <c r="C11" s="397" t="s">
        <v>185</v>
      </c>
      <c r="D11" s="384" t="s">
        <v>216</v>
      </c>
      <c r="E11" s="383"/>
      <c r="F11" s="384" t="s">
        <v>193</v>
      </c>
      <c r="G11" s="384" t="s">
        <v>212</v>
      </c>
      <c r="H11" s="421"/>
      <c r="I11" s="418"/>
    </row>
    <row r="12" spans="1:14" ht="15.75" customHeight="1">
      <c r="A12" s="375"/>
      <c r="B12" s="413" t="s">
        <v>180</v>
      </c>
      <c r="C12" s="398" t="s">
        <v>162</v>
      </c>
      <c r="D12" s="384">
        <v>0</v>
      </c>
      <c r="E12" s="384">
        <v>1</v>
      </c>
      <c r="F12" s="385"/>
      <c r="G12" s="384">
        <v>0</v>
      </c>
      <c r="H12" s="422">
        <v>1</v>
      </c>
      <c r="I12" s="419">
        <v>3</v>
      </c>
    </row>
    <row r="13" spans="1:14">
      <c r="A13" s="375"/>
      <c r="B13" s="414"/>
      <c r="C13" s="395" t="s">
        <v>186</v>
      </c>
      <c r="D13" s="384" t="s">
        <v>210</v>
      </c>
      <c r="E13" s="384" t="s">
        <v>194</v>
      </c>
      <c r="F13" s="383"/>
      <c r="G13" s="384" t="s">
        <v>210</v>
      </c>
      <c r="H13" s="421"/>
      <c r="I13" s="418"/>
    </row>
    <row r="14" spans="1:14" ht="15.75" customHeight="1">
      <c r="A14" s="376"/>
      <c r="B14" s="413" t="s">
        <v>181</v>
      </c>
      <c r="C14" s="399" t="s">
        <v>166</v>
      </c>
      <c r="D14" s="384">
        <v>1</v>
      </c>
      <c r="E14" s="384">
        <v>1</v>
      </c>
      <c r="F14" s="386">
        <v>1</v>
      </c>
      <c r="G14" s="387"/>
      <c r="H14" s="422">
        <v>3</v>
      </c>
      <c r="I14" s="419">
        <v>1</v>
      </c>
    </row>
    <row r="15" spans="1:14">
      <c r="A15" s="376"/>
      <c r="B15" s="414"/>
      <c r="C15" s="397" t="s">
        <v>187</v>
      </c>
      <c r="D15" s="382" t="s">
        <v>202</v>
      </c>
      <c r="E15" s="382" t="s">
        <v>211</v>
      </c>
      <c r="F15" s="388" t="s">
        <v>210</v>
      </c>
      <c r="G15" s="389"/>
      <c r="H15" s="421"/>
      <c r="I15" s="418"/>
    </row>
    <row r="22" spans="2:12" ht="15">
      <c r="B22" s="145" t="s">
        <v>12</v>
      </c>
      <c r="C22" s="145"/>
      <c r="D22" s="145"/>
      <c r="E22" s="145"/>
      <c r="F22" s="145"/>
      <c r="G22" s="405"/>
      <c r="H22" s="405"/>
      <c r="I22" s="405"/>
      <c r="J22" s="145" t="s">
        <v>142</v>
      </c>
      <c r="K22" s="145"/>
      <c r="L22" s="142"/>
    </row>
  </sheetData>
  <mergeCells count="14">
    <mergeCell ref="G22:I22"/>
    <mergeCell ref="B14:B15"/>
    <mergeCell ref="B7:C7"/>
    <mergeCell ref="I8:I9"/>
    <mergeCell ref="I10:I11"/>
    <mergeCell ref="I12:I13"/>
    <mergeCell ref="I14:I15"/>
    <mergeCell ref="H8:H9"/>
    <mergeCell ref="H10:H11"/>
    <mergeCell ref="H12:H13"/>
    <mergeCell ref="H14:H15"/>
    <mergeCell ref="B8:B9"/>
    <mergeCell ref="B10:B11"/>
    <mergeCell ref="B12:B13"/>
  </mergeCells>
  <pageMargins left="0.7" right="0.7" top="0.75" bottom="0.75" header="0.3" footer="0.3"/>
  <pageSetup paperSize="9" scale="90"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zoomScale="90" zoomScaleNormal="90" workbookViewId="0">
      <selection activeCell="D53" sqref="D53:N53"/>
    </sheetView>
  </sheetViews>
  <sheetFormatPr defaultColWidth="7.75" defaultRowHeight="12.75"/>
  <cols>
    <col min="1" max="1" width="2.875" style="125" customWidth="1"/>
    <col min="2" max="2" width="2.625" style="125" hidden="1" customWidth="1"/>
    <col min="3" max="3" width="4.375" style="125" customWidth="1"/>
    <col min="4" max="4" width="4" style="362" customWidth="1"/>
    <col min="5" max="5" width="14" style="125" customWidth="1"/>
    <col min="6" max="6" width="4.375" style="125" customWidth="1"/>
    <col min="7" max="7" width="7.125" style="125" customWidth="1"/>
    <col min="8" max="8" width="9" style="125" customWidth="1"/>
    <col min="9" max="9" width="7.625" style="142" customWidth="1"/>
    <col min="10" max="10" width="9.375" style="125" customWidth="1"/>
    <col min="11" max="11" width="2.25" style="142" customWidth="1"/>
    <col min="12" max="12" width="10.25" style="125" customWidth="1"/>
    <col min="13" max="13" width="0.875" style="143" customWidth="1"/>
    <col min="14" max="14" width="10.75" style="125" customWidth="1"/>
    <col min="15" max="15" width="2.375" style="142" customWidth="1"/>
    <col min="16" max="16" width="9.25" style="125" customWidth="1"/>
    <col min="17" max="17" width="1.5" style="143" customWidth="1"/>
    <col min="18" max="18" width="0" style="125" hidden="1" customWidth="1"/>
    <col min="19" max="19" width="7" style="125" customWidth="1"/>
    <col min="20" max="20" width="8.375" style="125" hidden="1" customWidth="1"/>
    <col min="21" max="21" width="7.5" style="125" hidden="1" customWidth="1"/>
    <col min="22" max="22" width="8.75" style="125" hidden="1" customWidth="1"/>
    <col min="23" max="256" width="7.75" style="125"/>
    <col min="257" max="257" width="2.875" style="125" customWidth="1"/>
    <col min="258" max="258" width="0" style="125" hidden="1" customWidth="1"/>
    <col min="259" max="259" width="4.375" style="125" customWidth="1"/>
    <col min="260" max="260" width="4" style="125" customWidth="1"/>
    <col min="261" max="261" width="14" style="125" customWidth="1"/>
    <col min="262" max="262" width="4.375" style="125" customWidth="1"/>
    <col min="263" max="263" width="7.125" style="125" customWidth="1"/>
    <col min="264" max="264" width="9" style="125" customWidth="1"/>
    <col min="265" max="265" width="7.625" style="125" customWidth="1"/>
    <col min="266" max="266" width="9.375" style="125" customWidth="1"/>
    <col min="267" max="267" width="1.5" style="125" customWidth="1"/>
    <col min="268" max="268" width="10.25" style="125" customWidth="1"/>
    <col min="269" max="269" width="0.875" style="125" customWidth="1"/>
    <col min="270" max="270" width="10" style="125" customWidth="1"/>
    <col min="271" max="271" width="2.375" style="125" customWidth="1"/>
    <col min="272" max="272" width="9.375" style="125" customWidth="1"/>
    <col min="273" max="273" width="1.5" style="125" customWidth="1"/>
    <col min="274" max="274" width="0" style="125" hidden="1" customWidth="1"/>
    <col min="275" max="275" width="7" style="125" customWidth="1"/>
    <col min="276" max="278" width="0" style="125" hidden="1" customWidth="1"/>
    <col min="279" max="512" width="7.75" style="125"/>
    <col min="513" max="513" width="2.875" style="125" customWidth="1"/>
    <col min="514" max="514" width="0" style="125" hidden="1" customWidth="1"/>
    <col min="515" max="515" width="4.375" style="125" customWidth="1"/>
    <col min="516" max="516" width="4" style="125" customWidth="1"/>
    <col min="517" max="517" width="14" style="125" customWidth="1"/>
    <col min="518" max="518" width="4.375" style="125" customWidth="1"/>
    <col min="519" max="519" width="7.125" style="125" customWidth="1"/>
    <col min="520" max="520" width="9" style="125" customWidth="1"/>
    <col min="521" max="521" width="7.625" style="125" customWidth="1"/>
    <col min="522" max="522" width="9.375" style="125" customWidth="1"/>
    <col min="523" max="523" width="1.5" style="125" customWidth="1"/>
    <col min="524" max="524" width="10.25" style="125" customWidth="1"/>
    <col min="525" max="525" width="0.875" style="125" customWidth="1"/>
    <col min="526" max="526" width="10" style="125" customWidth="1"/>
    <col min="527" max="527" width="2.375" style="125" customWidth="1"/>
    <col min="528" max="528" width="9.375" style="125" customWidth="1"/>
    <col min="529" max="529" width="1.5" style="125" customWidth="1"/>
    <col min="530" max="530" width="0" style="125" hidden="1" customWidth="1"/>
    <col min="531" max="531" width="7" style="125" customWidth="1"/>
    <col min="532" max="534" width="0" style="125" hidden="1" customWidth="1"/>
    <col min="535" max="768" width="7.75" style="125"/>
    <col min="769" max="769" width="2.875" style="125" customWidth="1"/>
    <col min="770" max="770" width="0" style="125" hidden="1" customWidth="1"/>
    <col min="771" max="771" width="4.375" style="125" customWidth="1"/>
    <col min="772" max="772" width="4" style="125" customWidth="1"/>
    <col min="773" max="773" width="14" style="125" customWidth="1"/>
    <col min="774" max="774" width="4.375" style="125" customWidth="1"/>
    <col min="775" max="775" width="7.125" style="125" customWidth="1"/>
    <col min="776" max="776" width="9" style="125" customWidth="1"/>
    <col min="777" max="777" width="7.625" style="125" customWidth="1"/>
    <col min="778" max="778" width="9.375" style="125" customWidth="1"/>
    <col min="779" max="779" width="1.5" style="125" customWidth="1"/>
    <col min="780" max="780" width="10.25" style="125" customWidth="1"/>
    <col min="781" max="781" width="0.875" style="125" customWidth="1"/>
    <col min="782" max="782" width="10" style="125" customWidth="1"/>
    <col min="783" max="783" width="2.375" style="125" customWidth="1"/>
    <col min="784" max="784" width="9.375" style="125" customWidth="1"/>
    <col min="785" max="785" width="1.5" style="125" customWidth="1"/>
    <col min="786" max="786" width="0" style="125" hidden="1" customWidth="1"/>
    <col min="787" max="787" width="7" style="125" customWidth="1"/>
    <col min="788" max="790" width="0" style="125" hidden="1" customWidth="1"/>
    <col min="791" max="1024" width="7.75" style="125"/>
    <col min="1025" max="1025" width="2.875" style="125" customWidth="1"/>
    <col min="1026" max="1026" width="0" style="125" hidden="1" customWidth="1"/>
    <col min="1027" max="1027" width="4.375" style="125" customWidth="1"/>
    <col min="1028" max="1028" width="4" style="125" customWidth="1"/>
    <col min="1029" max="1029" width="14" style="125" customWidth="1"/>
    <col min="1030" max="1030" width="4.375" style="125" customWidth="1"/>
    <col min="1031" max="1031" width="7.125" style="125" customWidth="1"/>
    <col min="1032" max="1032" width="9" style="125" customWidth="1"/>
    <col min="1033" max="1033" width="7.625" style="125" customWidth="1"/>
    <col min="1034" max="1034" width="9.375" style="125" customWidth="1"/>
    <col min="1035" max="1035" width="1.5" style="125" customWidth="1"/>
    <col min="1036" max="1036" width="10.25" style="125" customWidth="1"/>
    <col min="1037" max="1037" width="0.875" style="125" customWidth="1"/>
    <col min="1038" max="1038" width="10" style="125" customWidth="1"/>
    <col min="1039" max="1039" width="2.375" style="125" customWidth="1"/>
    <col min="1040" max="1040" width="9.375" style="125" customWidth="1"/>
    <col min="1041" max="1041" width="1.5" style="125" customWidth="1"/>
    <col min="1042" max="1042" width="0" style="125" hidden="1" customWidth="1"/>
    <col min="1043" max="1043" width="7" style="125" customWidth="1"/>
    <col min="1044" max="1046" width="0" style="125" hidden="1" customWidth="1"/>
    <col min="1047" max="1280" width="7.75" style="125"/>
    <col min="1281" max="1281" width="2.875" style="125" customWidth="1"/>
    <col min="1282" max="1282" width="0" style="125" hidden="1" customWidth="1"/>
    <col min="1283" max="1283" width="4.375" style="125" customWidth="1"/>
    <col min="1284" max="1284" width="4" style="125" customWidth="1"/>
    <col min="1285" max="1285" width="14" style="125" customWidth="1"/>
    <col min="1286" max="1286" width="4.375" style="125" customWidth="1"/>
    <col min="1287" max="1287" width="7.125" style="125" customWidth="1"/>
    <col min="1288" max="1288" width="9" style="125" customWidth="1"/>
    <col min="1289" max="1289" width="7.625" style="125" customWidth="1"/>
    <col min="1290" max="1290" width="9.375" style="125" customWidth="1"/>
    <col min="1291" max="1291" width="1.5" style="125" customWidth="1"/>
    <col min="1292" max="1292" width="10.25" style="125" customWidth="1"/>
    <col min="1293" max="1293" width="0.875" style="125" customWidth="1"/>
    <col min="1294" max="1294" width="10" style="125" customWidth="1"/>
    <col min="1295" max="1295" width="2.375" style="125" customWidth="1"/>
    <col min="1296" max="1296" width="9.375" style="125" customWidth="1"/>
    <col min="1297" max="1297" width="1.5" style="125" customWidth="1"/>
    <col min="1298" max="1298" width="0" style="125" hidden="1" customWidth="1"/>
    <col min="1299" max="1299" width="7" style="125" customWidth="1"/>
    <col min="1300" max="1302" width="0" style="125" hidden="1" customWidth="1"/>
    <col min="1303" max="1536" width="7.75" style="125"/>
    <col min="1537" max="1537" width="2.875" style="125" customWidth="1"/>
    <col min="1538" max="1538" width="0" style="125" hidden="1" customWidth="1"/>
    <col min="1539" max="1539" width="4.375" style="125" customWidth="1"/>
    <col min="1540" max="1540" width="4" style="125" customWidth="1"/>
    <col min="1541" max="1541" width="14" style="125" customWidth="1"/>
    <col min="1542" max="1542" width="4.375" style="125" customWidth="1"/>
    <col min="1543" max="1543" width="7.125" style="125" customWidth="1"/>
    <col min="1544" max="1544" width="9" style="125" customWidth="1"/>
    <col min="1545" max="1545" width="7.625" style="125" customWidth="1"/>
    <col min="1546" max="1546" width="9.375" style="125" customWidth="1"/>
    <col min="1547" max="1547" width="1.5" style="125" customWidth="1"/>
    <col min="1548" max="1548" width="10.25" style="125" customWidth="1"/>
    <col min="1549" max="1549" width="0.875" style="125" customWidth="1"/>
    <col min="1550" max="1550" width="10" style="125" customWidth="1"/>
    <col min="1551" max="1551" width="2.375" style="125" customWidth="1"/>
    <col min="1552" max="1552" width="9.375" style="125" customWidth="1"/>
    <col min="1553" max="1553" width="1.5" style="125" customWidth="1"/>
    <col min="1554" max="1554" width="0" style="125" hidden="1" customWidth="1"/>
    <col min="1555" max="1555" width="7" style="125" customWidth="1"/>
    <col min="1556" max="1558" width="0" style="125" hidden="1" customWidth="1"/>
    <col min="1559" max="1792" width="7.75" style="125"/>
    <col min="1793" max="1793" width="2.875" style="125" customWidth="1"/>
    <col min="1794" max="1794" width="0" style="125" hidden="1" customWidth="1"/>
    <col min="1795" max="1795" width="4.375" style="125" customWidth="1"/>
    <col min="1796" max="1796" width="4" style="125" customWidth="1"/>
    <col min="1797" max="1797" width="14" style="125" customWidth="1"/>
    <col min="1798" max="1798" width="4.375" style="125" customWidth="1"/>
    <col min="1799" max="1799" width="7.125" style="125" customWidth="1"/>
    <col min="1800" max="1800" width="9" style="125" customWidth="1"/>
    <col min="1801" max="1801" width="7.625" style="125" customWidth="1"/>
    <col min="1802" max="1802" width="9.375" style="125" customWidth="1"/>
    <col min="1803" max="1803" width="1.5" style="125" customWidth="1"/>
    <col min="1804" max="1804" width="10.25" style="125" customWidth="1"/>
    <col min="1805" max="1805" width="0.875" style="125" customWidth="1"/>
    <col min="1806" max="1806" width="10" style="125" customWidth="1"/>
    <col min="1807" max="1807" width="2.375" style="125" customWidth="1"/>
    <col min="1808" max="1808" width="9.375" style="125" customWidth="1"/>
    <col min="1809" max="1809" width="1.5" style="125" customWidth="1"/>
    <col min="1810" max="1810" width="0" style="125" hidden="1" customWidth="1"/>
    <col min="1811" max="1811" width="7" style="125" customWidth="1"/>
    <col min="1812" max="1814" width="0" style="125" hidden="1" customWidth="1"/>
    <col min="1815" max="2048" width="7.75" style="125"/>
    <col min="2049" max="2049" width="2.875" style="125" customWidth="1"/>
    <col min="2050" max="2050" width="0" style="125" hidden="1" customWidth="1"/>
    <col min="2051" max="2051" width="4.375" style="125" customWidth="1"/>
    <col min="2052" max="2052" width="4" style="125" customWidth="1"/>
    <col min="2053" max="2053" width="14" style="125" customWidth="1"/>
    <col min="2054" max="2054" width="4.375" style="125" customWidth="1"/>
    <col min="2055" max="2055" width="7.125" style="125" customWidth="1"/>
    <col min="2056" max="2056" width="9" style="125" customWidth="1"/>
    <col min="2057" max="2057" width="7.625" style="125" customWidth="1"/>
    <col min="2058" max="2058" width="9.375" style="125" customWidth="1"/>
    <col min="2059" max="2059" width="1.5" style="125" customWidth="1"/>
    <col min="2060" max="2060" width="10.25" style="125" customWidth="1"/>
    <col min="2061" max="2061" width="0.875" style="125" customWidth="1"/>
    <col min="2062" max="2062" width="10" style="125" customWidth="1"/>
    <col min="2063" max="2063" width="2.375" style="125" customWidth="1"/>
    <col min="2064" max="2064" width="9.375" style="125" customWidth="1"/>
    <col min="2065" max="2065" width="1.5" style="125" customWidth="1"/>
    <col min="2066" max="2066" width="0" style="125" hidden="1" customWidth="1"/>
    <col min="2067" max="2067" width="7" style="125" customWidth="1"/>
    <col min="2068" max="2070" width="0" style="125" hidden="1" customWidth="1"/>
    <col min="2071" max="2304" width="7.75" style="125"/>
    <col min="2305" max="2305" width="2.875" style="125" customWidth="1"/>
    <col min="2306" max="2306" width="0" style="125" hidden="1" customWidth="1"/>
    <col min="2307" max="2307" width="4.375" style="125" customWidth="1"/>
    <col min="2308" max="2308" width="4" style="125" customWidth="1"/>
    <col min="2309" max="2309" width="14" style="125" customWidth="1"/>
    <col min="2310" max="2310" width="4.375" style="125" customWidth="1"/>
    <col min="2311" max="2311" width="7.125" style="125" customWidth="1"/>
    <col min="2312" max="2312" width="9" style="125" customWidth="1"/>
    <col min="2313" max="2313" width="7.625" style="125" customWidth="1"/>
    <col min="2314" max="2314" width="9.375" style="125" customWidth="1"/>
    <col min="2315" max="2315" width="1.5" style="125" customWidth="1"/>
    <col min="2316" max="2316" width="10.25" style="125" customWidth="1"/>
    <col min="2317" max="2317" width="0.875" style="125" customWidth="1"/>
    <col min="2318" max="2318" width="10" style="125" customWidth="1"/>
    <col min="2319" max="2319" width="2.375" style="125" customWidth="1"/>
    <col min="2320" max="2320" width="9.375" style="125" customWidth="1"/>
    <col min="2321" max="2321" width="1.5" style="125" customWidth="1"/>
    <col min="2322" max="2322" width="0" style="125" hidden="1" customWidth="1"/>
    <col min="2323" max="2323" width="7" style="125" customWidth="1"/>
    <col min="2324" max="2326" width="0" style="125" hidden="1" customWidth="1"/>
    <col min="2327" max="2560" width="7.75" style="125"/>
    <col min="2561" max="2561" width="2.875" style="125" customWidth="1"/>
    <col min="2562" max="2562" width="0" style="125" hidden="1" customWidth="1"/>
    <col min="2563" max="2563" width="4.375" style="125" customWidth="1"/>
    <col min="2564" max="2564" width="4" style="125" customWidth="1"/>
    <col min="2565" max="2565" width="14" style="125" customWidth="1"/>
    <col min="2566" max="2566" width="4.375" style="125" customWidth="1"/>
    <col min="2567" max="2567" width="7.125" style="125" customWidth="1"/>
    <col min="2568" max="2568" width="9" style="125" customWidth="1"/>
    <col min="2569" max="2569" width="7.625" style="125" customWidth="1"/>
    <col min="2570" max="2570" width="9.375" style="125" customWidth="1"/>
    <col min="2571" max="2571" width="1.5" style="125" customWidth="1"/>
    <col min="2572" max="2572" width="10.25" style="125" customWidth="1"/>
    <col min="2573" max="2573" width="0.875" style="125" customWidth="1"/>
    <col min="2574" max="2574" width="10" style="125" customWidth="1"/>
    <col min="2575" max="2575" width="2.375" style="125" customWidth="1"/>
    <col min="2576" max="2576" width="9.375" style="125" customWidth="1"/>
    <col min="2577" max="2577" width="1.5" style="125" customWidth="1"/>
    <col min="2578" max="2578" width="0" style="125" hidden="1" customWidth="1"/>
    <col min="2579" max="2579" width="7" style="125" customWidth="1"/>
    <col min="2580" max="2582" width="0" style="125" hidden="1" customWidth="1"/>
    <col min="2583" max="2816" width="7.75" style="125"/>
    <col min="2817" max="2817" width="2.875" style="125" customWidth="1"/>
    <col min="2818" max="2818" width="0" style="125" hidden="1" customWidth="1"/>
    <col min="2819" max="2819" width="4.375" style="125" customWidth="1"/>
    <col min="2820" max="2820" width="4" style="125" customWidth="1"/>
    <col min="2821" max="2821" width="14" style="125" customWidth="1"/>
    <col min="2822" max="2822" width="4.375" style="125" customWidth="1"/>
    <col min="2823" max="2823" width="7.125" style="125" customWidth="1"/>
    <col min="2824" max="2824" width="9" style="125" customWidth="1"/>
    <col min="2825" max="2825" width="7.625" style="125" customWidth="1"/>
    <col min="2826" max="2826" width="9.375" style="125" customWidth="1"/>
    <col min="2827" max="2827" width="1.5" style="125" customWidth="1"/>
    <col min="2828" max="2828" width="10.25" style="125" customWidth="1"/>
    <col min="2829" max="2829" width="0.875" style="125" customWidth="1"/>
    <col min="2830" max="2830" width="10" style="125" customWidth="1"/>
    <col min="2831" max="2831" width="2.375" style="125" customWidth="1"/>
    <col min="2832" max="2832" width="9.375" style="125" customWidth="1"/>
    <col min="2833" max="2833" width="1.5" style="125" customWidth="1"/>
    <col min="2834" max="2834" width="0" style="125" hidden="1" customWidth="1"/>
    <col min="2835" max="2835" width="7" style="125" customWidth="1"/>
    <col min="2836" max="2838" width="0" style="125" hidden="1" customWidth="1"/>
    <col min="2839" max="3072" width="7.75" style="125"/>
    <col min="3073" max="3073" width="2.875" style="125" customWidth="1"/>
    <col min="3074" max="3074" width="0" style="125" hidden="1" customWidth="1"/>
    <col min="3075" max="3075" width="4.375" style="125" customWidth="1"/>
    <col min="3076" max="3076" width="4" style="125" customWidth="1"/>
    <col min="3077" max="3077" width="14" style="125" customWidth="1"/>
    <col min="3078" max="3078" width="4.375" style="125" customWidth="1"/>
    <col min="3079" max="3079" width="7.125" style="125" customWidth="1"/>
    <col min="3080" max="3080" width="9" style="125" customWidth="1"/>
    <col min="3081" max="3081" width="7.625" style="125" customWidth="1"/>
    <col min="3082" max="3082" width="9.375" style="125" customWidth="1"/>
    <col min="3083" max="3083" width="1.5" style="125" customWidth="1"/>
    <col min="3084" max="3084" width="10.25" style="125" customWidth="1"/>
    <col min="3085" max="3085" width="0.875" style="125" customWidth="1"/>
    <col min="3086" max="3086" width="10" style="125" customWidth="1"/>
    <col min="3087" max="3087" width="2.375" style="125" customWidth="1"/>
    <col min="3088" max="3088" width="9.375" style="125" customWidth="1"/>
    <col min="3089" max="3089" width="1.5" style="125" customWidth="1"/>
    <col min="3090" max="3090" width="0" style="125" hidden="1" customWidth="1"/>
    <col min="3091" max="3091" width="7" style="125" customWidth="1"/>
    <col min="3092" max="3094" width="0" style="125" hidden="1" customWidth="1"/>
    <col min="3095" max="3328" width="7.75" style="125"/>
    <col min="3329" max="3329" width="2.875" style="125" customWidth="1"/>
    <col min="3330" max="3330" width="0" style="125" hidden="1" customWidth="1"/>
    <col min="3331" max="3331" width="4.375" style="125" customWidth="1"/>
    <col min="3332" max="3332" width="4" style="125" customWidth="1"/>
    <col min="3333" max="3333" width="14" style="125" customWidth="1"/>
    <col min="3334" max="3334" width="4.375" style="125" customWidth="1"/>
    <col min="3335" max="3335" width="7.125" style="125" customWidth="1"/>
    <col min="3336" max="3336" width="9" style="125" customWidth="1"/>
    <col min="3337" max="3337" width="7.625" style="125" customWidth="1"/>
    <col min="3338" max="3338" width="9.375" style="125" customWidth="1"/>
    <col min="3339" max="3339" width="1.5" style="125" customWidth="1"/>
    <col min="3340" max="3340" width="10.25" style="125" customWidth="1"/>
    <col min="3341" max="3341" width="0.875" style="125" customWidth="1"/>
    <col min="3342" max="3342" width="10" style="125" customWidth="1"/>
    <col min="3343" max="3343" width="2.375" style="125" customWidth="1"/>
    <col min="3344" max="3344" width="9.375" style="125" customWidth="1"/>
    <col min="3345" max="3345" width="1.5" style="125" customWidth="1"/>
    <col min="3346" max="3346" width="0" style="125" hidden="1" customWidth="1"/>
    <col min="3347" max="3347" width="7" style="125" customWidth="1"/>
    <col min="3348" max="3350" width="0" style="125" hidden="1" customWidth="1"/>
    <col min="3351" max="3584" width="7.75" style="125"/>
    <col min="3585" max="3585" width="2.875" style="125" customWidth="1"/>
    <col min="3586" max="3586" width="0" style="125" hidden="1" customWidth="1"/>
    <col min="3587" max="3587" width="4.375" style="125" customWidth="1"/>
    <col min="3588" max="3588" width="4" style="125" customWidth="1"/>
    <col min="3589" max="3589" width="14" style="125" customWidth="1"/>
    <col min="3590" max="3590" width="4.375" style="125" customWidth="1"/>
    <col min="3591" max="3591" width="7.125" style="125" customWidth="1"/>
    <col min="3592" max="3592" width="9" style="125" customWidth="1"/>
    <col min="3593" max="3593" width="7.625" style="125" customWidth="1"/>
    <col min="3594" max="3594" width="9.375" style="125" customWidth="1"/>
    <col min="3595" max="3595" width="1.5" style="125" customWidth="1"/>
    <col min="3596" max="3596" width="10.25" style="125" customWidth="1"/>
    <col min="3597" max="3597" width="0.875" style="125" customWidth="1"/>
    <col min="3598" max="3598" width="10" style="125" customWidth="1"/>
    <col min="3599" max="3599" width="2.375" style="125" customWidth="1"/>
    <col min="3600" max="3600" width="9.375" style="125" customWidth="1"/>
    <col min="3601" max="3601" width="1.5" style="125" customWidth="1"/>
    <col min="3602" max="3602" width="0" style="125" hidden="1" customWidth="1"/>
    <col min="3603" max="3603" width="7" style="125" customWidth="1"/>
    <col min="3604" max="3606" width="0" style="125" hidden="1" customWidth="1"/>
    <col min="3607" max="3840" width="7.75" style="125"/>
    <col min="3841" max="3841" width="2.875" style="125" customWidth="1"/>
    <col min="3842" max="3842" width="0" style="125" hidden="1" customWidth="1"/>
    <col min="3843" max="3843" width="4.375" style="125" customWidth="1"/>
    <col min="3844" max="3844" width="4" style="125" customWidth="1"/>
    <col min="3845" max="3845" width="14" style="125" customWidth="1"/>
    <col min="3846" max="3846" width="4.375" style="125" customWidth="1"/>
    <col min="3847" max="3847" width="7.125" style="125" customWidth="1"/>
    <col min="3848" max="3848" width="9" style="125" customWidth="1"/>
    <col min="3849" max="3849" width="7.625" style="125" customWidth="1"/>
    <col min="3850" max="3850" width="9.375" style="125" customWidth="1"/>
    <col min="3851" max="3851" width="1.5" style="125" customWidth="1"/>
    <col min="3852" max="3852" width="10.25" style="125" customWidth="1"/>
    <col min="3853" max="3853" width="0.875" style="125" customWidth="1"/>
    <col min="3854" max="3854" width="10" style="125" customWidth="1"/>
    <col min="3855" max="3855" width="2.375" style="125" customWidth="1"/>
    <col min="3856" max="3856" width="9.375" style="125" customWidth="1"/>
    <col min="3857" max="3857" width="1.5" style="125" customWidth="1"/>
    <col min="3858" max="3858" width="0" style="125" hidden="1" customWidth="1"/>
    <col min="3859" max="3859" width="7" style="125" customWidth="1"/>
    <col min="3860" max="3862" width="0" style="125" hidden="1" customWidth="1"/>
    <col min="3863" max="4096" width="7.75" style="125"/>
    <col min="4097" max="4097" width="2.875" style="125" customWidth="1"/>
    <col min="4098" max="4098" width="0" style="125" hidden="1" customWidth="1"/>
    <col min="4099" max="4099" width="4.375" style="125" customWidth="1"/>
    <col min="4100" max="4100" width="4" style="125" customWidth="1"/>
    <col min="4101" max="4101" width="14" style="125" customWidth="1"/>
    <col min="4102" max="4102" width="4.375" style="125" customWidth="1"/>
    <col min="4103" max="4103" width="7.125" style="125" customWidth="1"/>
    <col min="4104" max="4104" width="9" style="125" customWidth="1"/>
    <col min="4105" max="4105" width="7.625" style="125" customWidth="1"/>
    <col min="4106" max="4106" width="9.375" style="125" customWidth="1"/>
    <col min="4107" max="4107" width="1.5" style="125" customWidth="1"/>
    <col min="4108" max="4108" width="10.25" style="125" customWidth="1"/>
    <col min="4109" max="4109" width="0.875" style="125" customWidth="1"/>
    <col min="4110" max="4110" width="10" style="125" customWidth="1"/>
    <col min="4111" max="4111" width="2.375" style="125" customWidth="1"/>
    <col min="4112" max="4112" width="9.375" style="125" customWidth="1"/>
    <col min="4113" max="4113" width="1.5" style="125" customWidth="1"/>
    <col min="4114" max="4114" width="0" style="125" hidden="1" customWidth="1"/>
    <col min="4115" max="4115" width="7" style="125" customWidth="1"/>
    <col min="4116" max="4118" width="0" style="125" hidden="1" customWidth="1"/>
    <col min="4119" max="4352" width="7.75" style="125"/>
    <col min="4353" max="4353" width="2.875" style="125" customWidth="1"/>
    <col min="4354" max="4354" width="0" style="125" hidden="1" customWidth="1"/>
    <col min="4355" max="4355" width="4.375" style="125" customWidth="1"/>
    <col min="4356" max="4356" width="4" style="125" customWidth="1"/>
    <col min="4357" max="4357" width="14" style="125" customWidth="1"/>
    <col min="4358" max="4358" width="4.375" style="125" customWidth="1"/>
    <col min="4359" max="4359" width="7.125" style="125" customWidth="1"/>
    <col min="4360" max="4360" width="9" style="125" customWidth="1"/>
    <col min="4361" max="4361" width="7.625" style="125" customWidth="1"/>
    <col min="4362" max="4362" width="9.375" style="125" customWidth="1"/>
    <col min="4363" max="4363" width="1.5" style="125" customWidth="1"/>
    <col min="4364" max="4364" width="10.25" style="125" customWidth="1"/>
    <col min="4365" max="4365" width="0.875" style="125" customWidth="1"/>
    <col min="4366" max="4366" width="10" style="125" customWidth="1"/>
    <col min="4367" max="4367" width="2.375" style="125" customWidth="1"/>
    <col min="4368" max="4368" width="9.375" style="125" customWidth="1"/>
    <col min="4369" max="4369" width="1.5" style="125" customWidth="1"/>
    <col min="4370" max="4370" width="0" style="125" hidden="1" customWidth="1"/>
    <col min="4371" max="4371" width="7" style="125" customWidth="1"/>
    <col min="4372" max="4374" width="0" style="125" hidden="1" customWidth="1"/>
    <col min="4375" max="4608" width="7.75" style="125"/>
    <col min="4609" max="4609" width="2.875" style="125" customWidth="1"/>
    <col min="4610" max="4610" width="0" style="125" hidden="1" customWidth="1"/>
    <col min="4611" max="4611" width="4.375" style="125" customWidth="1"/>
    <col min="4612" max="4612" width="4" style="125" customWidth="1"/>
    <col min="4613" max="4613" width="14" style="125" customWidth="1"/>
    <col min="4614" max="4614" width="4.375" style="125" customWidth="1"/>
    <col min="4615" max="4615" width="7.125" style="125" customWidth="1"/>
    <col min="4616" max="4616" width="9" style="125" customWidth="1"/>
    <col min="4617" max="4617" width="7.625" style="125" customWidth="1"/>
    <col min="4618" max="4618" width="9.375" style="125" customWidth="1"/>
    <col min="4619" max="4619" width="1.5" style="125" customWidth="1"/>
    <col min="4620" max="4620" width="10.25" style="125" customWidth="1"/>
    <col min="4621" max="4621" width="0.875" style="125" customWidth="1"/>
    <col min="4622" max="4622" width="10" style="125" customWidth="1"/>
    <col min="4623" max="4623" width="2.375" style="125" customWidth="1"/>
    <col min="4624" max="4624" width="9.375" style="125" customWidth="1"/>
    <col min="4625" max="4625" width="1.5" style="125" customWidth="1"/>
    <col min="4626" max="4626" width="0" style="125" hidden="1" customWidth="1"/>
    <col min="4627" max="4627" width="7" style="125" customWidth="1"/>
    <col min="4628" max="4630" width="0" style="125" hidden="1" customWidth="1"/>
    <col min="4631" max="4864" width="7.75" style="125"/>
    <col min="4865" max="4865" width="2.875" style="125" customWidth="1"/>
    <col min="4866" max="4866" width="0" style="125" hidden="1" customWidth="1"/>
    <col min="4867" max="4867" width="4.375" style="125" customWidth="1"/>
    <col min="4868" max="4868" width="4" style="125" customWidth="1"/>
    <col min="4869" max="4869" width="14" style="125" customWidth="1"/>
    <col min="4870" max="4870" width="4.375" style="125" customWidth="1"/>
    <col min="4871" max="4871" width="7.125" style="125" customWidth="1"/>
    <col min="4872" max="4872" width="9" style="125" customWidth="1"/>
    <col min="4873" max="4873" width="7.625" style="125" customWidth="1"/>
    <col min="4874" max="4874" width="9.375" style="125" customWidth="1"/>
    <col min="4875" max="4875" width="1.5" style="125" customWidth="1"/>
    <col min="4876" max="4876" width="10.25" style="125" customWidth="1"/>
    <col min="4877" max="4877" width="0.875" style="125" customWidth="1"/>
    <col min="4878" max="4878" width="10" style="125" customWidth="1"/>
    <col min="4879" max="4879" width="2.375" style="125" customWidth="1"/>
    <col min="4880" max="4880" width="9.375" style="125" customWidth="1"/>
    <col min="4881" max="4881" width="1.5" style="125" customWidth="1"/>
    <col min="4882" max="4882" width="0" style="125" hidden="1" customWidth="1"/>
    <col min="4883" max="4883" width="7" style="125" customWidth="1"/>
    <col min="4884" max="4886" width="0" style="125" hidden="1" customWidth="1"/>
    <col min="4887" max="5120" width="7.75" style="125"/>
    <col min="5121" max="5121" width="2.875" style="125" customWidth="1"/>
    <col min="5122" max="5122" width="0" style="125" hidden="1" customWidth="1"/>
    <col min="5123" max="5123" width="4.375" style="125" customWidth="1"/>
    <col min="5124" max="5124" width="4" style="125" customWidth="1"/>
    <col min="5125" max="5125" width="14" style="125" customWidth="1"/>
    <col min="5126" max="5126" width="4.375" style="125" customWidth="1"/>
    <col min="5127" max="5127" width="7.125" style="125" customWidth="1"/>
    <col min="5128" max="5128" width="9" style="125" customWidth="1"/>
    <col min="5129" max="5129" width="7.625" style="125" customWidth="1"/>
    <col min="5130" max="5130" width="9.375" style="125" customWidth="1"/>
    <col min="5131" max="5131" width="1.5" style="125" customWidth="1"/>
    <col min="5132" max="5132" width="10.25" style="125" customWidth="1"/>
    <col min="5133" max="5133" width="0.875" style="125" customWidth="1"/>
    <col min="5134" max="5134" width="10" style="125" customWidth="1"/>
    <col min="5135" max="5135" width="2.375" style="125" customWidth="1"/>
    <col min="5136" max="5136" width="9.375" style="125" customWidth="1"/>
    <col min="5137" max="5137" width="1.5" style="125" customWidth="1"/>
    <col min="5138" max="5138" width="0" style="125" hidden="1" customWidth="1"/>
    <col min="5139" max="5139" width="7" style="125" customWidth="1"/>
    <col min="5140" max="5142" width="0" style="125" hidden="1" customWidth="1"/>
    <col min="5143" max="5376" width="7.75" style="125"/>
    <col min="5377" max="5377" width="2.875" style="125" customWidth="1"/>
    <col min="5378" max="5378" width="0" style="125" hidden="1" customWidth="1"/>
    <col min="5379" max="5379" width="4.375" style="125" customWidth="1"/>
    <col min="5380" max="5380" width="4" style="125" customWidth="1"/>
    <col min="5381" max="5381" width="14" style="125" customWidth="1"/>
    <col min="5382" max="5382" width="4.375" style="125" customWidth="1"/>
    <col min="5383" max="5383" width="7.125" style="125" customWidth="1"/>
    <col min="5384" max="5384" width="9" style="125" customWidth="1"/>
    <col min="5385" max="5385" width="7.625" style="125" customWidth="1"/>
    <col min="5386" max="5386" width="9.375" style="125" customWidth="1"/>
    <col min="5387" max="5387" width="1.5" style="125" customWidth="1"/>
    <col min="5388" max="5388" width="10.25" style="125" customWidth="1"/>
    <col min="5389" max="5389" width="0.875" style="125" customWidth="1"/>
    <col min="5390" max="5390" width="10" style="125" customWidth="1"/>
    <col min="5391" max="5391" width="2.375" style="125" customWidth="1"/>
    <col min="5392" max="5392" width="9.375" style="125" customWidth="1"/>
    <col min="5393" max="5393" width="1.5" style="125" customWidth="1"/>
    <col min="5394" max="5394" width="0" style="125" hidden="1" customWidth="1"/>
    <col min="5395" max="5395" width="7" style="125" customWidth="1"/>
    <col min="5396" max="5398" width="0" style="125" hidden="1" customWidth="1"/>
    <col min="5399" max="5632" width="7.75" style="125"/>
    <col min="5633" max="5633" width="2.875" style="125" customWidth="1"/>
    <col min="5634" max="5634" width="0" style="125" hidden="1" customWidth="1"/>
    <col min="5635" max="5635" width="4.375" style="125" customWidth="1"/>
    <col min="5636" max="5636" width="4" style="125" customWidth="1"/>
    <col min="5637" max="5637" width="14" style="125" customWidth="1"/>
    <col min="5638" max="5638" width="4.375" style="125" customWidth="1"/>
    <col min="5639" max="5639" width="7.125" style="125" customWidth="1"/>
    <col min="5640" max="5640" width="9" style="125" customWidth="1"/>
    <col min="5641" max="5641" width="7.625" style="125" customWidth="1"/>
    <col min="5642" max="5642" width="9.375" style="125" customWidth="1"/>
    <col min="5643" max="5643" width="1.5" style="125" customWidth="1"/>
    <col min="5644" max="5644" width="10.25" style="125" customWidth="1"/>
    <col min="5645" max="5645" width="0.875" style="125" customWidth="1"/>
    <col min="5646" max="5646" width="10" style="125" customWidth="1"/>
    <col min="5647" max="5647" width="2.375" style="125" customWidth="1"/>
    <col min="5648" max="5648" width="9.375" style="125" customWidth="1"/>
    <col min="5649" max="5649" width="1.5" style="125" customWidth="1"/>
    <col min="5650" max="5650" width="0" style="125" hidden="1" customWidth="1"/>
    <col min="5651" max="5651" width="7" style="125" customWidth="1"/>
    <col min="5652" max="5654" width="0" style="125" hidden="1" customWidth="1"/>
    <col min="5655" max="5888" width="7.75" style="125"/>
    <col min="5889" max="5889" width="2.875" style="125" customWidth="1"/>
    <col min="5890" max="5890" width="0" style="125" hidden="1" customWidth="1"/>
    <col min="5891" max="5891" width="4.375" style="125" customWidth="1"/>
    <col min="5892" max="5892" width="4" style="125" customWidth="1"/>
    <col min="5893" max="5893" width="14" style="125" customWidth="1"/>
    <col min="5894" max="5894" width="4.375" style="125" customWidth="1"/>
    <col min="5895" max="5895" width="7.125" style="125" customWidth="1"/>
    <col min="5896" max="5896" width="9" style="125" customWidth="1"/>
    <col min="5897" max="5897" width="7.625" style="125" customWidth="1"/>
    <col min="5898" max="5898" width="9.375" style="125" customWidth="1"/>
    <col min="5899" max="5899" width="1.5" style="125" customWidth="1"/>
    <col min="5900" max="5900" width="10.25" style="125" customWidth="1"/>
    <col min="5901" max="5901" width="0.875" style="125" customWidth="1"/>
    <col min="5902" max="5902" width="10" style="125" customWidth="1"/>
    <col min="5903" max="5903" width="2.375" style="125" customWidth="1"/>
    <col min="5904" max="5904" width="9.375" style="125" customWidth="1"/>
    <col min="5905" max="5905" width="1.5" style="125" customWidth="1"/>
    <col min="5906" max="5906" width="0" style="125" hidden="1" customWidth="1"/>
    <col min="5907" max="5907" width="7" style="125" customWidth="1"/>
    <col min="5908" max="5910" width="0" style="125" hidden="1" customWidth="1"/>
    <col min="5911" max="6144" width="7.75" style="125"/>
    <col min="6145" max="6145" width="2.875" style="125" customWidth="1"/>
    <col min="6146" max="6146" width="0" style="125" hidden="1" customWidth="1"/>
    <col min="6147" max="6147" width="4.375" style="125" customWidth="1"/>
    <col min="6148" max="6148" width="4" style="125" customWidth="1"/>
    <col min="6149" max="6149" width="14" style="125" customWidth="1"/>
    <col min="6150" max="6150" width="4.375" style="125" customWidth="1"/>
    <col min="6151" max="6151" width="7.125" style="125" customWidth="1"/>
    <col min="6152" max="6152" width="9" style="125" customWidth="1"/>
    <col min="6153" max="6153" width="7.625" style="125" customWidth="1"/>
    <col min="6154" max="6154" width="9.375" style="125" customWidth="1"/>
    <col min="6155" max="6155" width="1.5" style="125" customWidth="1"/>
    <col min="6156" max="6156" width="10.25" style="125" customWidth="1"/>
    <col min="6157" max="6157" width="0.875" style="125" customWidth="1"/>
    <col min="6158" max="6158" width="10" style="125" customWidth="1"/>
    <col min="6159" max="6159" width="2.375" style="125" customWidth="1"/>
    <col min="6160" max="6160" width="9.375" style="125" customWidth="1"/>
    <col min="6161" max="6161" width="1.5" style="125" customWidth="1"/>
    <col min="6162" max="6162" width="0" style="125" hidden="1" customWidth="1"/>
    <col min="6163" max="6163" width="7" style="125" customWidth="1"/>
    <col min="6164" max="6166" width="0" style="125" hidden="1" customWidth="1"/>
    <col min="6167" max="6400" width="7.75" style="125"/>
    <col min="6401" max="6401" width="2.875" style="125" customWidth="1"/>
    <col min="6402" max="6402" width="0" style="125" hidden="1" customWidth="1"/>
    <col min="6403" max="6403" width="4.375" style="125" customWidth="1"/>
    <col min="6404" max="6404" width="4" style="125" customWidth="1"/>
    <col min="6405" max="6405" width="14" style="125" customWidth="1"/>
    <col min="6406" max="6406" width="4.375" style="125" customWidth="1"/>
    <col min="6407" max="6407" width="7.125" style="125" customWidth="1"/>
    <col min="6408" max="6408" width="9" style="125" customWidth="1"/>
    <col min="6409" max="6409" width="7.625" style="125" customWidth="1"/>
    <col min="6410" max="6410" width="9.375" style="125" customWidth="1"/>
    <col min="6411" max="6411" width="1.5" style="125" customWidth="1"/>
    <col min="6412" max="6412" width="10.25" style="125" customWidth="1"/>
    <col min="6413" max="6413" width="0.875" style="125" customWidth="1"/>
    <col min="6414" max="6414" width="10" style="125" customWidth="1"/>
    <col min="6415" max="6415" width="2.375" style="125" customWidth="1"/>
    <col min="6416" max="6416" width="9.375" style="125" customWidth="1"/>
    <col min="6417" max="6417" width="1.5" style="125" customWidth="1"/>
    <col min="6418" max="6418" width="0" style="125" hidden="1" customWidth="1"/>
    <col min="6419" max="6419" width="7" style="125" customWidth="1"/>
    <col min="6420" max="6422" width="0" style="125" hidden="1" customWidth="1"/>
    <col min="6423" max="6656" width="7.75" style="125"/>
    <col min="6657" max="6657" width="2.875" style="125" customWidth="1"/>
    <col min="6658" max="6658" width="0" style="125" hidden="1" customWidth="1"/>
    <col min="6659" max="6659" width="4.375" style="125" customWidth="1"/>
    <col min="6660" max="6660" width="4" style="125" customWidth="1"/>
    <col min="6661" max="6661" width="14" style="125" customWidth="1"/>
    <col min="6662" max="6662" width="4.375" style="125" customWidth="1"/>
    <col min="6663" max="6663" width="7.125" style="125" customWidth="1"/>
    <col min="6664" max="6664" width="9" style="125" customWidth="1"/>
    <col min="6665" max="6665" width="7.625" style="125" customWidth="1"/>
    <col min="6666" max="6666" width="9.375" style="125" customWidth="1"/>
    <col min="6667" max="6667" width="1.5" style="125" customWidth="1"/>
    <col min="6668" max="6668" width="10.25" style="125" customWidth="1"/>
    <col min="6669" max="6669" width="0.875" style="125" customWidth="1"/>
    <col min="6670" max="6670" width="10" style="125" customWidth="1"/>
    <col min="6671" max="6671" width="2.375" style="125" customWidth="1"/>
    <col min="6672" max="6672" width="9.375" style="125" customWidth="1"/>
    <col min="6673" max="6673" width="1.5" style="125" customWidth="1"/>
    <col min="6674" max="6674" width="0" style="125" hidden="1" customWidth="1"/>
    <col min="6675" max="6675" width="7" style="125" customWidth="1"/>
    <col min="6676" max="6678" width="0" style="125" hidden="1" customWidth="1"/>
    <col min="6679" max="6912" width="7.75" style="125"/>
    <col min="6913" max="6913" width="2.875" style="125" customWidth="1"/>
    <col min="6914" max="6914" width="0" style="125" hidden="1" customWidth="1"/>
    <col min="6915" max="6915" width="4.375" style="125" customWidth="1"/>
    <col min="6916" max="6916" width="4" style="125" customWidth="1"/>
    <col min="6917" max="6917" width="14" style="125" customWidth="1"/>
    <col min="6918" max="6918" width="4.375" style="125" customWidth="1"/>
    <col min="6919" max="6919" width="7.125" style="125" customWidth="1"/>
    <col min="6920" max="6920" width="9" style="125" customWidth="1"/>
    <col min="6921" max="6921" width="7.625" style="125" customWidth="1"/>
    <col min="6922" max="6922" width="9.375" style="125" customWidth="1"/>
    <col min="6923" max="6923" width="1.5" style="125" customWidth="1"/>
    <col min="6924" max="6924" width="10.25" style="125" customWidth="1"/>
    <col min="6925" max="6925" width="0.875" style="125" customWidth="1"/>
    <col min="6926" max="6926" width="10" style="125" customWidth="1"/>
    <col min="6927" max="6927" width="2.375" style="125" customWidth="1"/>
    <col min="6928" max="6928" width="9.375" style="125" customWidth="1"/>
    <col min="6929" max="6929" width="1.5" style="125" customWidth="1"/>
    <col min="6930" max="6930" width="0" style="125" hidden="1" customWidth="1"/>
    <col min="6931" max="6931" width="7" style="125" customWidth="1"/>
    <col min="6932" max="6934" width="0" style="125" hidden="1" customWidth="1"/>
    <col min="6935" max="7168" width="7.75" style="125"/>
    <col min="7169" max="7169" width="2.875" style="125" customWidth="1"/>
    <col min="7170" max="7170" width="0" style="125" hidden="1" customWidth="1"/>
    <col min="7171" max="7171" width="4.375" style="125" customWidth="1"/>
    <col min="7172" max="7172" width="4" style="125" customWidth="1"/>
    <col min="7173" max="7173" width="14" style="125" customWidth="1"/>
    <col min="7174" max="7174" width="4.375" style="125" customWidth="1"/>
    <col min="7175" max="7175" width="7.125" style="125" customWidth="1"/>
    <col min="7176" max="7176" width="9" style="125" customWidth="1"/>
    <col min="7177" max="7177" width="7.625" style="125" customWidth="1"/>
    <col min="7178" max="7178" width="9.375" style="125" customWidth="1"/>
    <col min="7179" max="7179" width="1.5" style="125" customWidth="1"/>
    <col min="7180" max="7180" width="10.25" style="125" customWidth="1"/>
    <col min="7181" max="7181" width="0.875" style="125" customWidth="1"/>
    <col min="7182" max="7182" width="10" style="125" customWidth="1"/>
    <col min="7183" max="7183" width="2.375" style="125" customWidth="1"/>
    <col min="7184" max="7184" width="9.375" style="125" customWidth="1"/>
    <col min="7185" max="7185" width="1.5" style="125" customWidth="1"/>
    <col min="7186" max="7186" width="0" style="125" hidden="1" customWidth="1"/>
    <col min="7187" max="7187" width="7" style="125" customWidth="1"/>
    <col min="7188" max="7190" width="0" style="125" hidden="1" customWidth="1"/>
    <col min="7191" max="7424" width="7.75" style="125"/>
    <col min="7425" max="7425" width="2.875" style="125" customWidth="1"/>
    <col min="7426" max="7426" width="0" style="125" hidden="1" customWidth="1"/>
    <col min="7427" max="7427" width="4.375" style="125" customWidth="1"/>
    <col min="7428" max="7428" width="4" style="125" customWidth="1"/>
    <col min="7429" max="7429" width="14" style="125" customWidth="1"/>
    <col min="7430" max="7430" width="4.375" style="125" customWidth="1"/>
    <col min="7431" max="7431" width="7.125" style="125" customWidth="1"/>
    <col min="7432" max="7432" width="9" style="125" customWidth="1"/>
    <col min="7433" max="7433" width="7.625" style="125" customWidth="1"/>
    <col min="7434" max="7434" width="9.375" style="125" customWidth="1"/>
    <col min="7435" max="7435" width="1.5" style="125" customWidth="1"/>
    <col min="7436" max="7436" width="10.25" style="125" customWidth="1"/>
    <col min="7437" max="7437" width="0.875" style="125" customWidth="1"/>
    <col min="7438" max="7438" width="10" style="125" customWidth="1"/>
    <col min="7439" max="7439" width="2.375" style="125" customWidth="1"/>
    <col min="7440" max="7440" width="9.375" style="125" customWidth="1"/>
    <col min="7441" max="7441" width="1.5" style="125" customWidth="1"/>
    <col min="7442" max="7442" width="0" style="125" hidden="1" customWidth="1"/>
    <col min="7443" max="7443" width="7" style="125" customWidth="1"/>
    <col min="7444" max="7446" width="0" style="125" hidden="1" customWidth="1"/>
    <col min="7447" max="7680" width="7.75" style="125"/>
    <col min="7681" max="7681" width="2.875" style="125" customWidth="1"/>
    <col min="7682" max="7682" width="0" style="125" hidden="1" customWidth="1"/>
    <col min="7683" max="7683" width="4.375" style="125" customWidth="1"/>
    <col min="7684" max="7684" width="4" style="125" customWidth="1"/>
    <col min="7685" max="7685" width="14" style="125" customWidth="1"/>
    <col min="7686" max="7686" width="4.375" style="125" customWidth="1"/>
    <col min="7687" max="7687" width="7.125" style="125" customWidth="1"/>
    <col min="7688" max="7688" width="9" style="125" customWidth="1"/>
    <col min="7689" max="7689" width="7.625" style="125" customWidth="1"/>
    <col min="7690" max="7690" width="9.375" style="125" customWidth="1"/>
    <col min="7691" max="7691" width="1.5" style="125" customWidth="1"/>
    <col min="7692" max="7692" width="10.25" style="125" customWidth="1"/>
    <col min="7693" max="7693" width="0.875" style="125" customWidth="1"/>
    <col min="7694" max="7694" width="10" style="125" customWidth="1"/>
    <col min="7695" max="7695" width="2.375" style="125" customWidth="1"/>
    <col min="7696" max="7696" width="9.375" style="125" customWidth="1"/>
    <col min="7697" max="7697" width="1.5" style="125" customWidth="1"/>
    <col min="7698" max="7698" width="0" style="125" hidden="1" customWidth="1"/>
    <col min="7699" max="7699" width="7" style="125" customWidth="1"/>
    <col min="7700" max="7702" width="0" style="125" hidden="1" customWidth="1"/>
    <col min="7703" max="7936" width="7.75" style="125"/>
    <col min="7937" max="7937" width="2.875" style="125" customWidth="1"/>
    <col min="7938" max="7938" width="0" style="125" hidden="1" customWidth="1"/>
    <col min="7939" max="7939" width="4.375" style="125" customWidth="1"/>
    <col min="7940" max="7940" width="4" style="125" customWidth="1"/>
    <col min="7941" max="7941" width="14" style="125" customWidth="1"/>
    <col min="7942" max="7942" width="4.375" style="125" customWidth="1"/>
    <col min="7943" max="7943" width="7.125" style="125" customWidth="1"/>
    <col min="7944" max="7944" width="9" style="125" customWidth="1"/>
    <col min="7945" max="7945" width="7.625" style="125" customWidth="1"/>
    <col min="7946" max="7946" width="9.375" style="125" customWidth="1"/>
    <col min="7947" max="7947" width="1.5" style="125" customWidth="1"/>
    <col min="7948" max="7948" width="10.25" style="125" customWidth="1"/>
    <col min="7949" max="7949" width="0.875" style="125" customWidth="1"/>
    <col min="7950" max="7950" width="10" style="125" customWidth="1"/>
    <col min="7951" max="7951" width="2.375" style="125" customWidth="1"/>
    <col min="7952" max="7952" width="9.375" style="125" customWidth="1"/>
    <col min="7953" max="7953" width="1.5" style="125" customWidth="1"/>
    <col min="7954" max="7954" width="0" style="125" hidden="1" customWidth="1"/>
    <col min="7955" max="7955" width="7" style="125" customWidth="1"/>
    <col min="7956" max="7958" width="0" style="125" hidden="1" customWidth="1"/>
    <col min="7959" max="8192" width="7.75" style="125"/>
    <col min="8193" max="8193" width="2.875" style="125" customWidth="1"/>
    <col min="8194" max="8194" width="0" style="125" hidden="1" customWidth="1"/>
    <col min="8195" max="8195" width="4.375" style="125" customWidth="1"/>
    <col min="8196" max="8196" width="4" style="125" customWidth="1"/>
    <col min="8197" max="8197" width="14" style="125" customWidth="1"/>
    <col min="8198" max="8198" width="4.375" style="125" customWidth="1"/>
    <col min="8199" max="8199" width="7.125" style="125" customWidth="1"/>
    <col min="8200" max="8200" width="9" style="125" customWidth="1"/>
    <col min="8201" max="8201" width="7.625" style="125" customWidth="1"/>
    <col min="8202" max="8202" width="9.375" style="125" customWidth="1"/>
    <col min="8203" max="8203" width="1.5" style="125" customWidth="1"/>
    <col min="8204" max="8204" width="10.25" style="125" customWidth="1"/>
    <col min="8205" max="8205" width="0.875" style="125" customWidth="1"/>
    <col min="8206" max="8206" width="10" style="125" customWidth="1"/>
    <col min="8207" max="8207" width="2.375" style="125" customWidth="1"/>
    <col min="8208" max="8208" width="9.375" style="125" customWidth="1"/>
    <col min="8209" max="8209" width="1.5" style="125" customWidth="1"/>
    <col min="8210" max="8210" width="0" style="125" hidden="1" customWidth="1"/>
    <col min="8211" max="8211" width="7" style="125" customWidth="1"/>
    <col min="8212" max="8214" width="0" style="125" hidden="1" customWidth="1"/>
    <col min="8215" max="8448" width="7.75" style="125"/>
    <col min="8449" max="8449" width="2.875" style="125" customWidth="1"/>
    <col min="8450" max="8450" width="0" style="125" hidden="1" customWidth="1"/>
    <col min="8451" max="8451" width="4.375" style="125" customWidth="1"/>
    <col min="8452" max="8452" width="4" style="125" customWidth="1"/>
    <col min="8453" max="8453" width="14" style="125" customWidth="1"/>
    <col min="8454" max="8454" width="4.375" style="125" customWidth="1"/>
    <col min="8455" max="8455" width="7.125" style="125" customWidth="1"/>
    <col min="8456" max="8456" width="9" style="125" customWidth="1"/>
    <col min="8457" max="8457" width="7.625" style="125" customWidth="1"/>
    <col min="8458" max="8458" width="9.375" style="125" customWidth="1"/>
    <col min="8459" max="8459" width="1.5" style="125" customWidth="1"/>
    <col min="8460" max="8460" width="10.25" style="125" customWidth="1"/>
    <col min="8461" max="8461" width="0.875" style="125" customWidth="1"/>
    <col min="8462" max="8462" width="10" style="125" customWidth="1"/>
    <col min="8463" max="8463" width="2.375" style="125" customWidth="1"/>
    <col min="8464" max="8464" width="9.375" style="125" customWidth="1"/>
    <col min="8465" max="8465" width="1.5" style="125" customWidth="1"/>
    <col min="8466" max="8466" width="0" style="125" hidden="1" customWidth="1"/>
    <col min="8467" max="8467" width="7" style="125" customWidth="1"/>
    <col min="8468" max="8470" width="0" style="125" hidden="1" customWidth="1"/>
    <col min="8471" max="8704" width="7.75" style="125"/>
    <col min="8705" max="8705" width="2.875" style="125" customWidth="1"/>
    <col min="8706" max="8706" width="0" style="125" hidden="1" customWidth="1"/>
    <col min="8707" max="8707" width="4.375" style="125" customWidth="1"/>
    <col min="8708" max="8708" width="4" style="125" customWidth="1"/>
    <col min="8709" max="8709" width="14" style="125" customWidth="1"/>
    <col min="8710" max="8710" width="4.375" style="125" customWidth="1"/>
    <col min="8711" max="8711" width="7.125" style="125" customWidth="1"/>
    <col min="8712" max="8712" width="9" style="125" customWidth="1"/>
    <col min="8713" max="8713" width="7.625" style="125" customWidth="1"/>
    <col min="8714" max="8714" width="9.375" style="125" customWidth="1"/>
    <col min="8715" max="8715" width="1.5" style="125" customWidth="1"/>
    <col min="8716" max="8716" width="10.25" style="125" customWidth="1"/>
    <col min="8717" max="8717" width="0.875" style="125" customWidth="1"/>
    <col min="8718" max="8718" width="10" style="125" customWidth="1"/>
    <col min="8719" max="8719" width="2.375" style="125" customWidth="1"/>
    <col min="8720" max="8720" width="9.375" style="125" customWidth="1"/>
    <col min="8721" max="8721" width="1.5" style="125" customWidth="1"/>
    <col min="8722" max="8722" width="0" style="125" hidden="1" customWidth="1"/>
    <col min="8723" max="8723" width="7" style="125" customWidth="1"/>
    <col min="8724" max="8726" width="0" style="125" hidden="1" customWidth="1"/>
    <col min="8727" max="8960" width="7.75" style="125"/>
    <col min="8961" max="8961" width="2.875" style="125" customWidth="1"/>
    <col min="8962" max="8962" width="0" style="125" hidden="1" customWidth="1"/>
    <col min="8963" max="8963" width="4.375" style="125" customWidth="1"/>
    <col min="8964" max="8964" width="4" style="125" customWidth="1"/>
    <col min="8965" max="8965" width="14" style="125" customWidth="1"/>
    <col min="8966" max="8966" width="4.375" style="125" customWidth="1"/>
    <col min="8967" max="8967" width="7.125" style="125" customWidth="1"/>
    <col min="8968" max="8968" width="9" style="125" customWidth="1"/>
    <col min="8969" max="8969" width="7.625" style="125" customWidth="1"/>
    <col min="8970" max="8970" width="9.375" style="125" customWidth="1"/>
    <col min="8971" max="8971" width="1.5" style="125" customWidth="1"/>
    <col min="8972" max="8972" width="10.25" style="125" customWidth="1"/>
    <col min="8973" max="8973" width="0.875" style="125" customWidth="1"/>
    <col min="8974" max="8974" width="10" style="125" customWidth="1"/>
    <col min="8975" max="8975" width="2.375" style="125" customWidth="1"/>
    <col min="8976" max="8976" width="9.375" style="125" customWidth="1"/>
    <col min="8977" max="8977" width="1.5" style="125" customWidth="1"/>
    <col min="8978" max="8978" width="0" style="125" hidden="1" customWidth="1"/>
    <col min="8979" max="8979" width="7" style="125" customWidth="1"/>
    <col min="8980" max="8982" width="0" style="125" hidden="1" customWidth="1"/>
    <col min="8983" max="9216" width="7.75" style="125"/>
    <col min="9217" max="9217" width="2.875" style="125" customWidth="1"/>
    <col min="9218" max="9218" width="0" style="125" hidden="1" customWidth="1"/>
    <col min="9219" max="9219" width="4.375" style="125" customWidth="1"/>
    <col min="9220" max="9220" width="4" style="125" customWidth="1"/>
    <col min="9221" max="9221" width="14" style="125" customWidth="1"/>
    <col min="9222" max="9222" width="4.375" style="125" customWidth="1"/>
    <col min="9223" max="9223" width="7.125" style="125" customWidth="1"/>
    <col min="9224" max="9224" width="9" style="125" customWidth="1"/>
    <col min="9225" max="9225" width="7.625" style="125" customWidth="1"/>
    <col min="9226" max="9226" width="9.375" style="125" customWidth="1"/>
    <col min="9227" max="9227" width="1.5" style="125" customWidth="1"/>
    <col min="9228" max="9228" width="10.25" style="125" customWidth="1"/>
    <col min="9229" max="9229" width="0.875" style="125" customWidth="1"/>
    <col min="9230" max="9230" width="10" style="125" customWidth="1"/>
    <col min="9231" max="9231" width="2.375" style="125" customWidth="1"/>
    <col min="9232" max="9232" width="9.375" style="125" customWidth="1"/>
    <col min="9233" max="9233" width="1.5" style="125" customWidth="1"/>
    <col min="9234" max="9234" width="0" style="125" hidden="1" customWidth="1"/>
    <col min="9235" max="9235" width="7" style="125" customWidth="1"/>
    <col min="9236" max="9238" width="0" style="125" hidden="1" customWidth="1"/>
    <col min="9239" max="9472" width="7.75" style="125"/>
    <col min="9473" max="9473" width="2.875" style="125" customWidth="1"/>
    <col min="9474" max="9474" width="0" style="125" hidden="1" customWidth="1"/>
    <col min="9475" max="9475" width="4.375" style="125" customWidth="1"/>
    <col min="9476" max="9476" width="4" style="125" customWidth="1"/>
    <col min="9477" max="9477" width="14" style="125" customWidth="1"/>
    <col min="9478" max="9478" width="4.375" style="125" customWidth="1"/>
    <col min="9479" max="9479" width="7.125" style="125" customWidth="1"/>
    <col min="9480" max="9480" width="9" style="125" customWidth="1"/>
    <col min="9481" max="9481" width="7.625" style="125" customWidth="1"/>
    <col min="9482" max="9482" width="9.375" style="125" customWidth="1"/>
    <col min="9483" max="9483" width="1.5" style="125" customWidth="1"/>
    <col min="9484" max="9484" width="10.25" style="125" customWidth="1"/>
    <col min="9485" max="9485" width="0.875" style="125" customWidth="1"/>
    <col min="9486" max="9486" width="10" style="125" customWidth="1"/>
    <col min="9487" max="9487" width="2.375" style="125" customWidth="1"/>
    <col min="9488" max="9488" width="9.375" style="125" customWidth="1"/>
    <col min="9489" max="9489" width="1.5" style="125" customWidth="1"/>
    <col min="9490" max="9490" width="0" style="125" hidden="1" customWidth="1"/>
    <col min="9491" max="9491" width="7" style="125" customWidth="1"/>
    <col min="9492" max="9494" width="0" style="125" hidden="1" customWidth="1"/>
    <col min="9495" max="9728" width="7.75" style="125"/>
    <col min="9729" max="9729" width="2.875" style="125" customWidth="1"/>
    <col min="9730" max="9730" width="0" style="125" hidden="1" customWidth="1"/>
    <col min="9731" max="9731" width="4.375" style="125" customWidth="1"/>
    <col min="9732" max="9732" width="4" style="125" customWidth="1"/>
    <col min="9733" max="9733" width="14" style="125" customWidth="1"/>
    <col min="9734" max="9734" width="4.375" style="125" customWidth="1"/>
    <col min="9735" max="9735" width="7.125" style="125" customWidth="1"/>
    <col min="9736" max="9736" width="9" style="125" customWidth="1"/>
    <col min="9737" max="9737" width="7.625" style="125" customWidth="1"/>
    <col min="9738" max="9738" width="9.375" style="125" customWidth="1"/>
    <col min="9739" max="9739" width="1.5" style="125" customWidth="1"/>
    <col min="9740" max="9740" width="10.25" style="125" customWidth="1"/>
    <col min="9741" max="9741" width="0.875" style="125" customWidth="1"/>
    <col min="9742" max="9742" width="10" style="125" customWidth="1"/>
    <col min="9743" max="9743" width="2.375" style="125" customWidth="1"/>
    <col min="9744" max="9744" width="9.375" style="125" customWidth="1"/>
    <col min="9745" max="9745" width="1.5" style="125" customWidth="1"/>
    <col min="9746" max="9746" width="0" style="125" hidden="1" customWidth="1"/>
    <col min="9747" max="9747" width="7" style="125" customWidth="1"/>
    <col min="9748" max="9750" width="0" style="125" hidden="1" customWidth="1"/>
    <col min="9751" max="9984" width="7.75" style="125"/>
    <col min="9985" max="9985" width="2.875" style="125" customWidth="1"/>
    <col min="9986" max="9986" width="0" style="125" hidden="1" customWidth="1"/>
    <col min="9987" max="9987" width="4.375" style="125" customWidth="1"/>
    <col min="9988" max="9988" width="4" style="125" customWidth="1"/>
    <col min="9989" max="9989" width="14" style="125" customWidth="1"/>
    <col min="9990" max="9990" width="4.375" style="125" customWidth="1"/>
    <col min="9991" max="9991" width="7.125" style="125" customWidth="1"/>
    <col min="9992" max="9992" width="9" style="125" customWidth="1"/>
    <col min="9993" max="9993" width="7.625" style="125" customWidth="1"/>
    <col min="9994" max="9994" width="9.375" style="125" customWidth="1"/>
    <col min="9995" max="9995" width="1.5" style="125" customWidth="1"/>
    <col min="9996" max="9996" width="10.25" style="125" customWidth="1"/>
    <col min="9997" max="9997" width="0.875" style="125" customWidth="1"/>
    <col min="9998" max="9998" width="10" style="125" customWidth="1"/>
    <col min="9999" max="9999" width="2.375" style="125" customWidth="1"/>
    <col min="10000" max="10000" width="9.375" style="125" customWidth="1"/>
    <col min="10001" max="10001" width="1.5" style="125" customWidth="1"/>
    <col min="10002" max="10002" width="0" style="125" hidden="1" customWidth="1"/>
    <col min="10003" max="10003" width="7" style="125" customWidth="1"/>
    <col min="10004" max="10006" width="0" style="125" hidden="1" customWidth="1"/>
    <col min="10007" max="10240" width="7.75" style="125"/>
    <col min="10241" max="10241" width="2.875" style="125" customWidth="1"/>
    <col min="10242" max="10242" width="0" style="125" hidden="1" customWidth="1"/>
    <col min="10243" max="10243" width="4.375" style="125" customWidth="1"/>
    <col min="10244" max="10244" width="4" style="125" customWidth="1"/>
    <col min="10245" max="10245" width="14" style="125" customWidth="1"/>
    <col min="10246" max="10246" width="4.375" style="125" customWidth="1"/>
    <col min="10247" max="10247" width="7.125" style="125" customWidth="1"/>
    <col min="10248" max="10248" width="9" style="125" customWidth="1"/>
    <col min="10249" max="10249" width="7.625" style="125" customWidth="1"/>
    <col min="10250" max="10250" width="9.375" style="125" customWidth="1"/>
    <col min="10251" max="10251" width="1.5" style="125" customWidth="1"/>
    <col min="10252" max="10252" width="10.25" style="125" customWidth="1"/>
    <col min="10253" max="10253" width="0.875" style="125" customWidth="1"/>
    <col min="10254" max="10254" width="10" style="125" customWidth="1"/>
    <col min="10255" max="10255" width="2.375" style="125" customWidth="1"/>
    <col min="10256" max="10256" width="9.375" style="125" customWidth="1"/>
    <col min="10257" max="10257" width="1.5" style="125" customWidth="1"/>
    <col min="10258" max="10258" width="0" style="125" hidden="1" customWidth="1"/>
    <col min="10259" max="10259" width="7" style="125" customWidth="1"/>
    <col min="10260" max="10262" width="0" style="125" hidden="1" customWidth="1"/>
    <col min="10263" max="10496" width="7.75" style="125"/>
    <col min="10497" max="10497" width="2.875" style="125" customWidth="1"/>
    <col min="10498" max="10498" width="0" style="125" hidden="1" customWidth="1"/>
    <col min="10499" max="10499" width="4.375" style="125" customWidth="1"/>
    <col min="10500" max="10500" width="4" style="125" customWidth="1"/>
    <col min="10501" max="10501" width="14" style="125" customWidth="1"/>
    <col min="10502" max="10502" width="4.375" style="125" customWidth="1"/>
    <col min="10503" max="10503" width="7.125" style="125" customWidth="1"/>
    <col min="10504" max="10504" width="9" style="125" customWidth="1"/>
    <col min="10505" max="10505" width="7.625" style="125" customWidth="1"/>
    <col min="10506" max="10506" width="9.375" style="125" customWidth="1"/>
    <col min="10507" max="10507" width="1.5" style="125" customWidth="1"/>
    <col min="10508" max="10508" width="10.25" style="125" customWidth="1"/>
    <col min="10509" max="10509" width="0.875" style="125" customWidth="1"/>
    <col min="10510" max="10510" width="10" style="125" customWidth="1"/>
    <col min="10511" max="10511" width="2.375" style="125" customWidth="1"/>
    <col min="10512" max="10512" width="9.375" style="125" customWidth="1"/>
    <col min="10513" max="10513" width="1.5" style="125" customWidth="1"/>
    <col min="10514" max="10514" width="0" style="125" hidden="1" customWidth="1"/>
    <col min="10515" max="10515" width="7" style="125" customWidth="1"/>
    <col min="10516" max="10518" width="0" style="125" hidden="1" customWidth="1"/>
    <col min="10519" max="10752" width="7.75" style="125"/>
    <col min="10753" max="10753" width="2.875" style="125" customWidth="1"/>
    <col min="10754" max="10754" width="0" style="125" hidden="1" customWidth="1"/>
    <col min="10755" max="10755" width="4.375" style="125" customWidth="1"/>
    <col min="10756" max="10756" width="4" style="125" customWidth="1"/>
    <col min="10757" max="10757" width="14" style="125" customWidth="1"/>
    <col min="10758" max="10758" width="4.375" style="125" customWidth="1"/>
    <col min="10759" max="10759" width="7.125" style="125" customWidth="1"/>
    <col min="10760" max="10760" width="9" style="125" customWidth="1"/>
    <col min="10761" max="10761" width="7.625" style="125" customWidth="1"/>
    <col min="10762" max="10762" width="9.375" style="125" customWidth="1"/>
    <col min="10763" max="10763" width="1.5" style="125" customWidth="1"/>
    <col min="10764" max="10764" width="10.25" style="125" customWidth="1"/>
    <col min="10765" max="10765" width="0.875" style="125" customWidth="1"/>
    <col min="10766" max="10766" width="10" style="125" customWidth="1"/>
    <col min="10767" max="10767" width="2.375" style="125" customWidth="1"/>
    <col min="10768" max="10768" width="9.375" style="125" customWidth="1"/>
    <col min="10769" max="10769" width="1.5" style="125" customWidth="1"/>
    <col min="10770" max="10770" width="0" style="125" hidden="1" customWidth="1"/>
    <col min="10771" max="10771" width="7" style="125" customWidth="1"/>
    <col min="10772" max="10774" width="0" style="125" hidden="1" customWidth="1"/>
    <col min="10775" max="11008" width="7.75" style="125"/>
    <col min="11009" max="11009" width="2.875" style="125" customWidth="1"/>
    <col min="11010" max="11010" width="0" style="125" hidden="1" customWidth="1"/>
    <col min="11011" max="11011" width="4.375" style="125" customWidth="1"/>
    <col min="11012" max="11012" width="4" style="125" customWidth="1"/>
    <col min="11013" max="11013" width="14" style="125" customWidth="1"/>
    <col min="11014" max="11014" width="4.375" style="125" customWidth="1"/>
    <col min="11015" max="11015" width="7.125" style="125" customWidth="1"/>
    <col min="11016" max="11016" width="9" style="125" customWidth="1"/>
    <col min="11017" max="11017" width="7.625" style="125" customWidth="1"/>
    <col min="11018" max="11018" width="9.375" style="125" customWidth="1"/>
    <col min="11019" max="11019" width="1.5" style="125" customWidth="1"/>
    <col min="11020" max="11020" width="10.25" style="125" customWidth="1"/>
    <col min="11021" max="11021" width="0.875" style="125" customWidth="1"/>
    <col min="11022" max="11022" width="10" style="125" customWidth="1"/>
    <col min="11023" max="11023" width="2.375" style="125" customWidth="1"/>
    <col min="11024" max="11024" width="9.375" style="125" customWidth="1"/>
    <col min="11025" max="11025" width="1.5" style="125" customWidth="1"/>
    <col min="11026" max="11026" width="0" style="125" hidden="1" customWidth="1"/>
    <col min="11027" max="11027" width="7" style="125" customWidth="1"/>
    <col min="11028" max="11030" width="0" style="125" hidden="1" customWidth="1"/>
    <col min="11031" max="11264" width="7.75" style="125"/>
    <col min="11265" max="11265" width="2.875" style="125" customWidth="1"/>
    <col min="11266" max="11266" width="0" style="125" hidden="1" customWidth="1"/>
    <col min="11267" max="11267" width="4.375" style="125" customWidth="1"/>
    <col min="11268" max="11268" width="4" style="125" customWidth="1"/>
    <col min="11269" max="11269" width="14" style="125" customWidth="1"/>
    <col min="11270" max="11270" width="4.375" style="125" customWidth="1"/>
    <col min="11271" max="11271" width="7.125" style="125" customWidth="1"/>
    <col min="11272" max="11272" width="9" style="125" customWidth="1"/>
    <col min="11273" max="11273" width="7.625" style="125" customWidth="1"/>
    <col min="11274" max="11274" width="9.375" style="125" customWidth="1"/>
    <col min="11275" max="11275" width="1.5" style="125" customWidth="1"/>
    <col min="11276" max="11276" width="10.25" style="125" customWidth="1"/>
    <col min="11277" max="11277" width="0.875" style="125" customWidth="1"/>
    <col min="11278" max="11278" width="10" style="125" customWidth="1"/>
    <col min="11279" max="11279" width="2.375" style="125" customWidth="1"/>
    <col min="11280" max="11280" width="9.375" style="125" customWidth="1"/>
    <col min="11281" max="11281" width="1.5" style="125" customWidth="1"/>
    <col min="11282" max="11282" width="0" style="125" hidden="1" customWidth="1"/>
    <col min="11283" max="11283" width="7" style="125" customWidth="1"/>
    <col min="11284" max="11286" width="0" style="125" hidden="1" customWidth="1"/>
    <col min="11287" max="11520" width="7.75" style="125"/>
    <col min="11521" max="11521" width="2.875" style="125" customWidth="1"/>
    <col min="11522" max="11522" width="0" style="125" hidden="1" customWidth="1"/>
    <col min="11523" max="11523" width="4.375" style="125" customWidth="1"/>
    <col min="11524" max="11524" width="4" style="125" customWidth="1"/>
    <col min="11525" max="11525" width="14" style="125" customWidth="1"/>
    <col min="11526" max="11526" width="4.375" style="125" customWidth="1"/>
    <col min="11527" max="11527" width="7.125" style="125" customWidth="1"/>
    <col min="11528" max="11528" width="9" style="125" customWidth="1"/>
    <col min="11529" max="11529" width="7.625" style="125" customWidth="1"/>
    <col min="11530" max="11530" width="9.375" style="125" customWidth="1"/>
    <col min="11531" max="11531" width="1.5" style="125" customWidth="1"/>
    <col min="11532" max="11532" width="10.25" style="125" customWidth="1"/>
    <col min="11533" max="11533" width="0.875" style="125" customWidth="1"/>
    <col min="11534" max="11534" width="10" style="125" customWidth="1"/>
    <col min="11535" max="11535" width="2.375" style="125" customWidth="1"/>
    <col min="11536" max="11536" width="9.375" style="125" customWidth="1"/>
    <col min="11537" max="11537" width="1.5" style="125" customWidth="1"/>
    <col min="11538" max="11538" width="0" style="125" hidden="1" customWidth="1"/>
    <col min="11539" max="11539" width="7" style="125" customWidth="1"/>
    <col min="11540" max="11542" width="0" style="125" hidden="1" customWidth="1"/>
    <col min="11543" max="11776" width="7.75" style="125"/>
    <col min="11777" max="11777" width="2.875" style="125" customWidth="1"/>
    <col min="11778" max="11778" width="0" style="125" hidden="1" customWidth="1"/>
    <col min="11779" max="11779" width="4.375" style="125" customWidth="1"/>
    <col min="11780" max="11780" width="4" style="125" customWidth="1"/>
    <col min="11781" max="11781" width="14" style="125" customWidth="1"/>
    <col min="11782" max="11782" width="4.375" style="125" customWidth="1"/>
    <col min="11783" max="11783" width="7.125" style="125" customWidth="1"/>
    <col min="11784" max="11784" width="9" style="125" customWidth="1"/>
    <col min="11785" max="11785" width="7.625" style="125" customWidth="1"/>
    <col min="11786" max="11786" width="9.375" style="125" customWidth="1"/>
    <col min="11787" max="11787" width="1.5" style="125" customWidth="1"/>
    <col min="11788" max="11788" width="10.25" style="125" customWidth="1"/>
    <col min="11789" max="11789" width="0.875" style="125" customWidth="1"/>
    <col min="11790" max="11790" width="10" style="125" customWidth="1"/>
    <col min="11791" max="11791" width="2.375" style="125" customWidth="1"/>
    <col min="11792" max="11792" width="9.375" style="125" customWidth="1"/>
    <col min="11793" max="11793" width="1.5" style="125" customWidth="1"/>
    <col min="11794" max="11794" width="0" style="125" hidden="1" customWidth="1"/>
    <col min="11795" max="11795" width="7" style="125" customWidth="1"/>
    <col min="11796" max="11798" width="0" style="125" hidden="1" customWidth="1"/>
    <col min="11799" max="12032" width="7.75" style="125"/>
    <col min="12033" max="12033" width="2.875" style="125" customWidth="1"/>
    <col min="12034" max="12034" width="0" style="125" hidden="1" customWidth="1"/>
    <col min="12035" max="12035" width="4.375" style="125" customWidth="1"/>
    <col min="12036" max="12036" width="4" style="125" customWidth="1"/>
    <col min="12037" max="12037" width="14" style="125" customWidth="1"/>
    <col min="12038" max="12038" width="4.375" style="125" customWidth="1"/>
    <col min="12039" max="12039" width="7.125" style="125" customWidth="1"/>
    <col min="12040" max="12040" width="9" style="125" customWidth="1"/>
    <col min="12041" max="12041" width="7.625" style="125" customWidth="1"/>
    <col min="12042" max="12042" width="9.375" style="125" customWidth="1"/>
    <col min="12043" max="12043" width="1.5" style="125" customWidth="1"/>
    <col min="12044" max="12044" width="10.25" style="125" customWidth="1"/>
    <col min="12045" max="12045" width="0.875" style="125" customWidth="1"/>
    <col min="12046" max="12046" width="10" style="125" customWidth="1"/>
    <col min="12047" max="12047" width="2.375" style="125" customWidth="1"/>
    <col min="12048" max="12048" width="9.375" style="125" customWidth="1"/>
    <col min="12049" max="12049" width="1.5" style="125" customWidth="1"/>
    <col min="12050" max="12050" width="0" style="125" hidden="1" customWidth="1"/>
    <col min="12051" max="12051" width="7" style="125" customWidth="1"/>
    <col min="12052" max="12054" width="0" style="125" hidden="1" customWidth="1"/>
    <col min="12055" max="12288" width="7.75" style="125"/>
    <col min="12289" max="12289" width="2.875" style="125" customWidth="1"/>
    <col min="12290" max="12290" width="0" style="125" hidden="1" customWidth="1"/>
    <col min="12291" max="12291" width="4.375" style="125" customWidth="1"/>
    <col min="12292" max="12292" width="4" style="125" customWidth="1"/>
    <col min="12293" max="12293" width="14" style="125" customWidth="1"/>
    <col min="12294" max="12294" width="4.375" style="125" customWidth="1"/>
    <col min="12295" max="12295" width="7.125" style="125" customWidth="1"/>
    <col min="12296" max="12296" width="9" style="125" customWidth="1"/>
    <col min="12297" max="12297" width="7.625" style="125" customWidth="1"/>
    <col min="12298" max="12298" width="9.375" style="125" customWidth="1"/>
    <col min="12299" max="12299" width="1.5" style="125" customWidth="1"/>
    <col min="12300" max="12300" width="10.25" style="125" customWidth="1"/>
    <col min="12301" max="12301" width="0.875" style="125" customWidth="1"/>
    <col min="12302" max="12302" width="10" style="125" customWidth="1"/>
    <col min="12303" max="12303" width="2.375" style="125" customWidth="1"/>
    <col min="12304" max="12304" width="9.375" style="125" customWidth="1"/>
    <col min="12305" max="12305" width="1.5" style="125" customWidth="1"/>
    <col min="12306" max="12306" width="0" style="125" hidden="1" customWidth="1"/>
    <col min="12307" max="12307" width="7" style="125" customWidth="1"/>
    <col min="12308" max="12310" width="0" style="125" hidden="1" customWidth="1"/>
    <col min="12311" max="12544" width="7.75" style="125"/>
    <col min="12545" max="12545" width="2.875" style="125" customWidth="1"/>
    <col min="12546" max="12546" width="0" style="125" hidden="1" customWidth="1"/>
    <col min="12547" max="12547" width="4.375" style="125" customWidth="1"/>
    <col min="12548" max="12548" width="4" style="125" customWidth="1"/>
    <col min="12549" max="12549" width="14" style="125" customWidth="1"/>
    <col min="12550" max="12550" width="4.375" style="125" customWidth="1"/>
    <col min="12551" max="12551" width="7.125" style="125" customWidth="1"/>
    <col min="12552" max="12552" width="9" style="125" customWidth="1"/>
    <col min="12553" max="12553" width="7.625" style="125" customWidth="1"/>
    <col min="12554" max="12554" width="9.375" style="125" customWidth="1"/>
    <col min="12555" max="12555" width="1.5" style="125" customWidth="1"/>
    <col min="12556" max="12556" width="10.25" style="125" customWidth="1"/>
    <col min="12557" max="12557" width="0.875" style="125" customWidth="1"/>
    <col min="12558" max="12558" width="10" style="125" customWidth="1"/>
    <col min="12559" max="12559" width="2.375" style="125" customWidth="1"/>
    <col min="12560" max="12560" width="9.375" style="125" customWidth="1"/>
    <col min="12561" max="12561" width="1.5" style="125" customWidth="1"/>
    <col min="12562" max="12562" width="0" style="125" hidden="1" customWidth="1"/>
    <col min="12563" max="12563" width="7" style="125" customWidth="1"/>
    <col min="12564" max="12566" width="0" style="125" hidden="1" customWidth="1"/>
    <col min="12567" max="12800" width="7.75" style="125"/>
    <col min="12801" max="12801" width="2.875" style="125" customWidth="1"/>
    <col min="12802" max="12802" width="0" style="125" hidden="1" customWidth="1"/>
    <col min="12803" max="12803" width="4.375" style="125" customWidth="1"/>
    <col min="12804" max="12804" width="4" style="125" customWidth="1"/>
    <col min="12805" max="12805" width="14" style="125" customWidth="1"/>
    <col min="12806" max="12806" width="4.375" style="125" customWidth="1"/>
    <col min="12807" max="12807" width="7.125" style="125" customWidth="1"/>
    <col min="12808" max="12808" width="9" style="125" customWidth="1"/>
    <col min="12809" max="12809" width="7.625" style="125" customWidth="1"/>
    <col min="12810" max="12810" width="9.375" style="125" customWidth="1"/>
    <col min="12811" max="12811" width="1.5" style="125" customWidth="1"/>
    <col min="12812" max="12812" width="10.25" style="125" customWidth="1"/>
    <col min="12813" max="12813" width="0.875" style="125" customWidth="1"/>
    <col min="12814" max="12814" width="10" style="125" customWidth="1"/>
    <col min="12815" max="12815" width="2.375" style="125" customWidth="1"/>
    <col min="12816" max="12816" width="9.375" style="125" customWidth="1"/>
    <col min="12817" max="12817" width="1.5" style="125" customWidth="1"/>
    <col min="12818" max="12818" width="0" style="125" hidden="1" customWidth="1"/>
    <col min="12819" max="12819" width="7" style="125" customWidth="1"/>
    <col min="12820" max="12822" width="0" style="125" hidden="1" customWidth="1"/>
    <col min="12823" max="13056" width="7.75" style="125"/>
    <col min="13057" max="13057" width="2.875" style="125" customWidth="1"/>
    <col min="13058" max="13058" width="0" style="125" hidden="1" customWidth="1"/>
    <col min="13059" max="13059" width="4.375" style="125" customWidth="1"/>
    <col min="13060" max="13060" width="4" style="125" customWidth="1"/>
    <col min="13061" max="13061" width="14" style="125" customWidth="1"/>
    <col min="13062" max="13062" width="4.375" style="125" customWidth="1"/>
    <col min="13063" max="13063" width="7.125" style="125" customWidth="1"/>
    <col min="13064" max="13064" width="9" style="125" customWidth="1"/>
    <col min="13065" max="13065" width="7.625" style="125" customWidth="1"/>
    <col min="13066" max="13066" width="9.375" style="125" customWidth="1"/>
    <col min="13067" max="13067" width="1.5" style="125" customWidth="1"/>
    <col min="13068" max="13068" width="10.25" style="125" customWidth="1"/>
    <col min="13069" max="13069" width="0.875" style="125" customWidth="1"/>
    <col min="13070" max="13070" width="10" style="125" customWidth="1"/>
    <col min="13071" max="13071" width="2.375" style="125" customWidth="1"/>
    <col min="13072" max="13072" width="9.375" style="125" customWidth="1"/>
    <col min="13073" max="13073" width="1.5" style="125" customWidth="1"/>
    <col min="13074" max="13074" width="0" style="125" hidden="1" customWidth="1"/>
    <col min="13075" max="13075" width="7" style="125" customWidth="1"/>
    <col min="13076" max="13078" width="0" style="125" hidden="1" customWidth="1"/>
    <col min="13079" max="13312" width="7.75" style="125"/>
    <col min="13313" max="13313" width="2.875" style="125" customWidth="1"/>
    <col min="13314" max="13314" width="0" style="125" hidden="1" customWidth="1"/>
    <col min="13315" max="13315" width="4.375" style="125" customWidth="1"/>
    <col min="13316" max="13316" width="4" style="125" customWidth="1"/>
    <col min="13317" max="13317" width="14" style="125" customWidth="1"/>
    <col min="13318" max="13318" width="4.375" style="125" customWidth="1"/>
    <col min="13319" max="13319" width="7.125" style="125" customWidth="1"/>
    <col min="13320" max="13320" width="9" style="125" customWidth="1"/>
    <col min="13321" max="13321" width="7.625" style="125" customWidth="1"/>
    <col min="13322" max="13322" width="9.375" style="125" customWidth="1"/>
    <col min="13323" max="13323" width="1.5" style="125" customWidth="1"/>
    <col min="13324" max="13324" width="10.25" style="125" customWidth="1"/>
    <col min="13325" max="13325" width="0.875" style="125" customWidth="1"/>
    <col min="13326" max="13326" width="10" style="125" customWidth="1"/>
    <col min="13327" max="13327" width="2.375" style="125" customWidth="1"/>
    <col min="13328" max="13328" width="9.375" style="125" customWidth="1"/>
    <col min="13329" max="13329" width="1.5" style="125" customWidth="1"/>
    <col min="13330" max="13330" width="0" style="125" hidden="1" customWidth="1"/>
    <col min="13331" max="13331" width="7" style="125" customWidth="1"/>
    <col min="13332" max="13334" width="0" style="125" hidden="1" customWidth="1"/>
    <col min="13335" max="13568" width="7.75" style="125"/>
    <col min="13569" max="13569" width="2.875" style="125" customWidth="1"/>
    <col min="13570" max="13570" width="0" style="125" hidden="1" customWidth="1"/>
    <col min="13571" max="13571" width="4.375" style="125" customWidth="1"/>
    <col min="13572" max="13572" width="4" style="125" customWidth="1"/>
    <col min="13573" max="13573" width="14" style="125" customWidth="1"/>
    <col min="13574" max="13574" width="4.375" style="125" customWidth="1"/>
    <col min="13575" max="13575" width="7.125" style="125" customWidth="1"/>
    <col min="13576" max="13576" width="9" style="125" customWidth="1"/>
    <col min="13577" max="13577" width="7.625" style="125" customWidth="1"/>
    <col min="13578" max="13578" width="9.375" style="125" customWidth="1"/>
    <col min="13579" max="13579" width="1.5" style="125" customWidth="1"/>
    <col min="13580" max="13580" width="10.25" style="125" customWidth="1"/>
    <col min="13581" max="13581" width="0.875" style="125" customWidth="1"/>
    <col min="13582" max="13582" width="10" style="125" customWidth="1"/>
    <col min="13583" max="13583" width="2.375" style="125" customWidth="1"/>
    <col min="13584" max="13584" width="9.375" style="125" customWidth="1"/>
    <col min="13585" max="13585" width="1.5" style="125" customWidth="1"/>
    <col min="13586" max="13586" width="0" style="125" hidden="1" customWidth="1"/>
    <col min="13587" max="13587" width="7" style="125" customWidth="1"/>
    <col min="13588" max="13590" width="0" style="125" hidden="1" customWidth="1"/>
    <col min="13591" max="13824" width="7.75" style="125"/>
    <col min="13825" max="13825" width="2.875" style="125" customWidth="1"/>
    <col min="13826" max="13826" width="0" style="125" hidden="1" customWidth="1"/>
    <col min="13827" max="13827" width="4.375" style="125" customWidth="1"/>
    <col min="13828" max="13828" width="4" style="125" customWidth="1"/>
    <col min="13829" max="13829" width="14" style="125" customWidth="1"/>
    <col min="13830" max="13830" width="4.375" style="125" customWidth="1"/>
    <col min="13831" max="13831" width="7.125" style="125" customWidth="1"/>
    <col min="13832" max="13832" width="9" style="125" customWidth="1"/>
    <col min="13833" max="13833" width="7.625" style="125" customWidth="1"/>
    <col min="13834" max="13834" width="9.375" style="125" customWidth="1"/>
    <col min="13835" max="13835" width="1.5" style="125" customWidth="1"/>
    <col min="13836" max="13836" width="10.25" style="125" customWidth="1"/>
    <col min="13837" max="13837" width="0.875" style="125" customWidth="1"/>
    <col min="13838" max="13838" width="10" style="125" customWidth="1"/>
    <col min="13839" max="13839" width="2.375" style="125" customWidth="1"/>
    <col min="13840" max="13840" width="9.375" style="125" customWidth="1"/>
    <col min="13841" max="13841" width="1.5" style="125" customWidth="1"/>
    <col min="13842" max="13842" width="0" style="125" hidden="1" customWidth="1"/>
    <col min="13843" max="13843" width="7" style="125" customWidth="1"/>
    <col min="13844" max="13846" width="0" style="125" hidden="1" customWidth="1"/>
    <col min="13847" max="14080" width="7.75" style="125"/>
    <col min="14081" max="14081" width="2.875" style="125" customWidth="1"/>
    <col min="14082" max="14082" width="0" style="125" hidden="1" customWidth="1"/>
    <col min="14083" max="14083" width="4.375" style="125" customWidth="1"/>
    <col min="14084" max="14084" width="4" style="125" customWidth="1"/>
    <col min="14085" max="14085" width="14" style="125" customWidth="1"/>
    <col min="14086" max="14086" width="4.375" style="125" customWidth="1"/>
    <col min="14087" max="14087" width="7.125" style="125" customWidth="1"/>
    <col min="14088" max="14088" width="9" style="125" customWidth="1"/>
    <col min="14089" max="14089" width="7.625" style="125" customWidth="1"/>
    <col min="14090" max="14090" width="9.375" style="125" customWidth="1"/>
    <col min="14091" max="14091" width="1.5" style="125" customWidth="1"/>
    <col min="14092" max="14092" width="10.25" style="125" customWidth="1"/>
    <col min="14093" max="14093" width="0.875" style="125" customWidth="1"/>
    <col min="14094" max="14094" width="10" style="125" customWidth="1"/>
    <col min="14095" max="14095" width="2.375" style="125" customWidth="1"/>
    <col min="14096" max="14096" width="9.375" style="125" customWidth="1"/>
    <col min="14097" max="14097" width="1.5" style="125" customWidth="1"/>
    <col min="14098" max="14098" width="0" style="125" hidden="1" customWidth="1"/>
    <col min="14099" max="14099" width="7" style="125" customWidth="1"/>
    <col min="14100" max="14102" width="0" style="125" hidden="1" customWidth="1"/>
    <col min="14103" max="14336" width="7.75" style="125"/>
    <col min="14337" max="14337" width="2.875" style="125" customWidth="1"/>
    <col min="14338" max="14338" width="0" style="125" hidden="1" customWidth="1"/>
    <col min="14339" max="14339" width="4.375" style="125" customWidth="1"/>
    <col min="14340" max="14340" width="4" style="125" customWidth="1"/>
    <col min="14341" max="14341" width="14" style="125" customWidth="1"/>
    <col min="14342" max="14342" width="4.375" style="125" customWidth="1"/>
    <col min="14343" max="14343" width="7.125" style="125" customWidth="1"/>
    <col min="14344" max="14344" width="9" style="125" customWidth="1"/>
    <col min="14345" max="14345" width="7.625" style="125" customWidth="1"/>
    <col min="14346" max="14346" width="9.375" style="125" customWidth="1"/>
    <col min="14347" max="14347" width="1.5" style="125" customWidth="1"/>
    <col min="14348" max="14348" width="10.25" style="125" customWidth="1"/>
    <col min="14349" max="14349" width="0.875" style="125" customWidth="1"/>
    <col min="14350" max="14350" width="10" style="125" customWidth="1"/>
    <col min="14351" max="14351" width="2.375" style="125" customWidth="1"/>
    <col min="14352" max="14352" width="9.375" style="125" customWidth="1"/>
    <col min="14353" max="14353" width="1.5" style="125" customWidth="1"/>
    <col min="14354" max="14354" width="0" style="125" hidden="1" customWidth="1"/>
    <col min="14355" max="14355" width="7" style="125" customWidth="1"/>
    <col min="14356" max="14358" width="0" style="125" hidden="1" customWidth="1"/>
    <col min="14359" max="14592" width="7.75" style="125"/>
    <col min="14593" max="14593" width="2.875" style="125" customWidth="1"/>
    <col min="14594" max="14594" width="0" style="125" hidden="1" customWidth="1"/>
    <col min="14595" max="14595" width="4.375" style="125" customWidth="1"/>
    <col min="14596" max="14596" width="4" style="125" customWidth="1"/>
    <col min="14597" max="14597" width="14" style="125" customWidth="1"/>
    <col min="14598" max="14598" width="4.375" style="125" customWidth="1"/>
    <col min="14599" max="14599" width="7.125" style="125" customWidth="1"/>
    <col min="14600" max="14600" width="9" style="125" customWidth="1"/>
    <col min="14601" max="14601" width="7.625" style="125" customWidth="1"/>
    <col min="14602" max="14602" width="9.375" style="125" customWidth="1"/>
    <col min="14603" max="14603" width="1.5" style="125" customWidth="1"/>
    <col min="14604" max="14604" width="10.25" style="125" customWidth="1"/>
    <col min="14605" max="14605" width="0.875" style="125" customWidth="1"/>
    <col min="14606" max="14606" width="10" style="125" customWidth="1"/>
    <col min="14607" max="14607" width="2.375" style="125" customWidth="1"/>
    <col min="14608" max="14608" width="9.375" style="125" customWidth="1"/>
    <col min="14609" max="14609" width="1.5" style="125" customWidth="1"/>
    <col min="14610" max="14610" width="0" style="125" hidden="1" customWidth="1"/>
    <col min="14611" max="14611" width="7" style="125" customWidth="1"/>
    <col min="14612" max="14614" width="0" style="125" hidden="1" customWidth="1"/>
    <col min="14615" max="14848" width="7.75" style="125"/>
    <col min="14849" max="14849" width="2.875" style="125" customWidth="1"/>
    <col min="14850" max="14850" width="0" style="125" hidden="1" customWidth="1"/>
    <col min="14851" max="14851" width="4.375" style="125" customWidth="1"/>
    <col min="14852" max="14852" width="4" style="125" customWidth="1"/>
    <col min="14853" max="14853" width="14" style="125" customWidth="1"/>
    <col min="14854" max="14854" width="4.375" style="125" customWidth="1"/>
    <col min="14855" max="14855" width="7.125" style="125" customWidth="1"/>
    <col min="14856" max="14856" width="9" style="125" customWidth="1"/>
    <col min="14857" max="14857" width="7.625" style="125" customWidth="1"/>
    <col min="14858" max="14858" width="9.375" style="125" customWidth="1"/>
    <col min="14859" max="14859" width="1.5" style="125" customWidth="1"/>
    <col min="14860" max="14860" width="10.25" style="125" customWidth="1"/>
    <col min="14861" max="14861" width="0.875" style="125" customWidth="1"/>
    <col min="14862" max="14862" width="10" style="125" customWidth="1"/>
    <col min="14863" max="14863" width="2.375" style="125" customWidth="1"/>
    <col min="14864" max="14864" width="9.375" style="125" customWidth="1"/>
    <col min="14865" max="14865" width="1.5" style="125" customWidth="1"/>
    <col min="14866" max="14866" width="0" style="125" hidden="1" customWidth="1"/>
    <col min="14867" max="14867" width="7" style="125" customWidth="1"/>
    <col min="14868" max="14870" width="0" style="125" hidden="1" customWidth="1"/>
    <col min="14871" max="15104" width="7.75" style="125"/>
    <col min="15105" max="15105" width="2.875" style="125" customWidth="1"/>
    <col min="15106" max="15106" width="0" style="125" hidden="1" customWidth="1"/>
    <col min="15107" max="15107" width="4.375" style="125" customWidth="1"/>
    <col min="15108" max="15108" width="4" style="125" customWidth="1"/>
    <col min="15109" max="15109" width="14" style="125" customWidth="1"/>
    <col min="15110" max="15110" width="4.375" style="125" customWidth="1"/>
    <col min="15111" max="15111" width="7.125" style="125" customWidth="1"/>
    <col min="15112" max="15112" width="9" style="125" customWidth="1"/>
    <col min="15113" max="15113" width="7.625" style="125" customWidth="1"/>
    <col min="15114" max="15114" width="9.375" style="125" customWidth="1"/>
    <col min="15115" max="15115" width="1.5" style="125" customWidth="1"/>
    <col min="15116" max="15116" width="10.25" style="125" customWidth="1"/>
    <col min="15117" max="15117" width="0.875" style="125" customWidth="1"/>
    <col min="15118" max="15118" width="10" style="125" customWidth="1"/>
    <col min="15119" max="15119" width="2.375" style="125" customWidth="1"/>
    <col min="15120" max="15120" width="9.375" style="125" customWidth="1"/>
    <col min="15121" max="15121" width="1.5" style="125" customWidth="1"/>
    <col min="15122" max="15122" width="0" style="125" hidden="1" customWidth="1"/>
    <col min="15123" max="15123" width="7" style="125" customWidth="1"/>
    <col min="15124" max="15126" width="0" style="125" hidden="1" customWidth="1"/>
    <col min="15127" max="15360" width="7.75" style="125"/>
    <col min="15361" max="15361" width="2.875" style="125" customWidth="1"/>
    <col min="15362" max="15362" width="0" style="125" hidden="1" customWidth="1"/>
    <col min="15363" max="15363" width="4.375" style="125" customWidth="1"/>
    <col min="15364" max="15364" width="4" style="125" customWidth="1"/>
    <col min="15365" max="15365" width="14" style="125" customWidth="1"/>
    <col min="15366" max="15366" width="4.375" style="125" customWidth="1"/>
    <col min="15367" max="15367" width="7.125" style="125" customWidth="1"/>
    <col min="15368" max="15368" width="9" style="125" customWidth="1"/>
    <col min="15369" max="15369" width="7.625" style="125" customWidth="1"/>
    <col min="15370" max="15370" width="9.375" style="125" customWidth="1"/>
    <col min="15371" max="15371" width="1.5" style="125" customWidth="1"/>
    <col min="15372" max="15372" width="10.25" style="125" customWidth="1"/>
    <col min="15373" max="15373" width="0.875" style="125" customWidth="1"/>
    <col min="15374" max="15374" width="10" style="125" customWidth="1"/>
    <col min="15375" max="15375" width="2.375" style="125" customWidth="1"/>
    <col min="15376" max="15376" width="9.375" style="125" customWidth="1"/>
    <col min="15377" max="15377" width="1.5" style="125" customWidth="1"/>
    <col min="15378" max="15378" width="0" style="125" hidden="1" customWidth="1"/>
    <col min="15379" max="15379" width="7" style="125" customWidth="1"/>
    <col min="15380" max="15382" width="0" style="125" hidden="1" customWidth="1"/>
    <col min="15383" max="15616" width="7.75" style="125"/>
    <col min="15617" max="15617" width="2.875" style="125" customWidth="1"/>
    <col min="15618" max="15618" width="0" style="125" hidden="1" customWidth="1"/>
    <col min="15619" max="15619" width="4.375" style="125" customWidth="1"/>
    <col min="15620" max="15620" width="4" style="125" customWidth="1"/>
    <col min="15621" max="15621" width="14" style="125" customWidth="1"/>
    <col min="15622" max="15622" width="4.375" style="125" customWidth="1"/>
    <col min="15623" max="15623" width="7.125" style="125" customWidth="1"/>
    <col min="15624" max="15624" width="9" style="125" customWidth="1"/>
    <col min="15625" max="15625" width="7.625" style="125" customWidth="1"/>
    <col min="15626" max="15626" width="9.375" style="125" customWidth="1"/>
    <col min="15627" max="15627" width="1.5" style="125" customWidth="1"/>
    <col min="15628" max="15628" width="10.25" style="125" customWidth="1"/>
    <col min="15629" max="15629" width="0.875" style="125" customWidth="1"/>
    <col min="15630" max="15630" width="10" style="125" customWidth="1"/>
    <col min="15631" max="15631" width="2.375" style="125" customWidth="1"/>
    <col min="15632" max="15632" width="9.375" style="125" customWidth="1"/>
    <col min="15633" max="15633" width="1.5" style="125" customWidth="1"/>
    <col min="15634" max="15634" width="0" style="125" hidden="1" customWidth="1"/>
    <col min="15635" max="15635" width="7" style="125" customWidth="1"/>
    <col min="15636" max="15638" width="0" style="125" hidden="1" customWidth="1"/>
    <col min="15639" max="15872" width="7.75" style="125"/>
    <col min="15873" max="15873" width="2.875" style="125" customWidth="1"/>
    <col min="15874" max="15874" width="0" style="125" hidden="1" customWidth="1"/>
    <col min="15875" max="15875" width="4.375" style="125" customWidth="1"/>
    <col min="15876" max="15876" width="4" style="125" customWidth="1"/>
    <col min="15877" max="15877" width="14" style="125" customWidth="1"/>
    <col min="15878" max="15878" width="4.375" style="125" customWidth="1"/>
    <col min="15879" max="15879" width="7.125" style="125" customWidth="1"/>
    <col min="15880" max="15880" width="9" style="125" customWidth="1"/>
    <col min="15881" max="15881" width="7.625" style="125" customWidth="1"/>
    <col min="15882" max="15882" width="9.375" style="125" customWidth="1"/>
    <col min="15883" max="15883" width="1.5" style="125" customWidth="1"/>
    <col min="15884" max="15884" width="10.25" style="125" customWidth="1"/>
    <col min="15885" max="15885" width="0.875" style="125" customWidth="1"/>
    <col min="15886" max="15886" width="10" style="125" customWidth="1"/>
    <col min="15887" max="15887" width="2.375" style="125" customWidth="1"/>
    <col min="15888" max="15888" width="9.375" style="125" customWidth="1"/>
    <col min="15889" max="15889" width="1.5" style="125" customWidth="1"/>
    <col min="15890" max="15890" width="0" style="125" hidden="1" customWidth="1"/>
    <col min="15891" max="15891" width="7" style="125" customWidth="1"/>
    <col min="15892" max="15894" width="0" style="125" hidden="1" customWidth="1"/>
    <col min="15895" max="16128" width="7.75" style="125"/>
    <col min="16129" max="16129" width="2.875" style="125" customWidth="1"/>
    <col min="16130" max="16130" width="0" style="125" hidden="1" customWidth="1"/>
    <col min="16131" max="16131" width="4.375" style="125" customWidth="1"/>
    <col min="16132" max="16132" width="4" style="125" customWidth="1"/>
    <col min="16133" max="16133" width="14" style="125" customWidth="1"/>
    <col min="16134" max="16134" width="4.375" style="125" customWidth="1"/>
    <col min="16135" max="16135" width="7.125" style="125" customWidth="1"/>
    <col min="16136" max="16136" width="9" style="125" customWidth="1"/>
    <col min="16137" max="16137" width="7.625" style="125" customWidth="1"/>
    <col min="16138" max="16138" width="9.375" style="125" customWidth="1"/>
    <col min="16139" max="16139" width="1.5" style="125" customWidth="1"/>
    <col min="16140" max="16140" width="10.25" style="125" customWidth="1"/>
    <col min="16141" max="16141" width="0.875" style="125" customWidth="1"/>
    <col min="16142" max="16142" width="10" style="125" customWidth="1"/>
    <col min="16143" max="16143" width="2.375" style="125" customWidth="1"/>
    <col min="16144" max="16144" width="9.375" style="125" customWidth="1"/>
    <col min="16145" max="16145" width="1.5" style="125" customWidth="1"/>
    <col min="16146" max="16146" width="0" style="125" hidden="1" customWidth="1"/>
    <col min="16147" max="16147" width="7" style="125" customWidth="1"/>
    <col min="16148" max="16150" width="0" style="125" hidden="1" customWidth="1"/>
    <col min="16151" max="16384" width="7.75" style="125"/>
  </cols>
  <sheetData>
    <row r="1" spans="1:23" s="11" customFormat="1" ht="21.75" customHeight="1">
      <c r="A1" s="277" t="s">
        <v>116</v>
      </c>
      <c r="B1" s="1"/>
      <c r="C1" s="278"/>
      <c r="D1" s="3"/>
      <c r="E1" s="3"/>
      <c r="F1" s="279"/>
      <c r="G1" s="279"/>
      <c r="H1" s="279"/>
      <c r="I1" s="279"/>
      <c r="J1" s="279"/>
      <c r="K1" s="6"/>
      <c r="L1" s="6"/>
      <c r="M1" s="6"/>
      <c r="N1" s="7"/>
      <c r="O1" s="8"/>
      <c r="P1" s="125"/>
      <c r="Q1" s="125"/>
      <c r="R1" s="125"/>
      <c r="S1" s="125"/>
      <c r="T1" s="125"/>
      <c r="U1" s="125"/>
      <c r="V1" s="125"/>
      <c r="W1" s="125"/>
    </row>
    <row r="2" spans="1:23" s="11" customFormat="1" ht="24.75" customHeight="1">
      <c r="A2" s="280" t="s">
        <v>140</v>
      </c>
      <c r="B2" s="1"/>
      <c r="C2" s="278"/>
      <c r="D2" s="3"/>
      <c r="E2" s="3"/>
      <c r="F2" s="4"/>
      <c r="G2" s="4"/>
      <c r="H2" s="4"/>
      <c r="I2" s="4"/>
      <c r="J2" s="4"/>
      <c r="K2" s="12"/>
      <c r="L2" s="12"/>
      <c r="M2" s="12"/>
      <c r="N2" s="7"/>
      <c r="O2" s="8"/>
      <c r="P2" s="125"/>
      <c r="Q2" s="125"/>
      <c r="R2" s="125"/>
      <c r="S2" s="125"/>
      <c r="T2" s="125"/>
      <c r="U2" s="125"/>
      <c r="V2" s="125"/>
      <c r="W2" s="125"/>
    </row>
    <row r="3" spans="1:23" s="11" customFormat="1" ht="22.5" customHeight="1">
      <c r="A3" s="13" t="s">
        <v>139</v>
      </c>
      <c r="B3" s="14"/>
      <c r="C3" s="15"/>
      <c r="D3" s="16"/>
      <c r="E3" s="16"/>
      <c r="F3" s="12"/>
      <c r="G3" s="12"/>
      <c r="H3" s="18"/>
      <c r="I3" s="18" t="s">
        <v>137</v>
      </c>
      <c r="J3" s="18"/>
      <c r="K3" s="18"/>
      <c r="L3" s="18"/>
      <c r="M3" s="6"/>
      <c r="N3" s="7"/>
      <c r="O3" s="8"/>
      <c r="P3" s="125"/>
      <c r="Q3" s="125"/>
      <c r="R3" s="125"/>
      <c r="S3" s="125"/>
      <c r="T3" s="125"/>
      <c r="U3" s="125"/>
      <c r="V3" s="125"/>
      <c r="W3" s="125"/>
    </row>
    <row r="4" spans="1:23" s="11" customFormat="1" ht="12.6" customHeight="1">
      <c r="A4" s="13"/>
      <c r="B4" s="16"/>
      <c r="C4" s="16"/>
      <c r="D4" s="14"/>
      <c r="E4" s="15"/>
      <c r="F4" s="16"/>
      <c r="G4" s="16"/>
      <c r="H4" s="12"/>
      <c r="I4" s="12"/>
      <c r="J4" s="20"/>
      <c r="K4" s="20"/>
      <c r="L4" s="20"/>
      <c r="M4" s="20"/>
      <c r="N4" s="20"/>
      <c r="O4" s="12"/>
      <c r="P4" s="125"/>
      <c r="Q4" s="125"/>
      <c r="R4" s="125"/>
      <c r="S4" s="125"/>
      <c r="T4" s="125"/>
      <c r="U4" s="125"/>
      <c r="V4" s="125"/>
      <c r="W4" s="125"/>
    </row>
    <row r="5" spans="1:23" s="29" customFormat="1" ht="11.25" customHeight="1">
      <c r="A5" s="21"/>
      <c r="B5" s="21"/>
      <c r="C5" s="21"/>
      <c r="D5" s="21"/>
      <c r="E5" s="21"/>
      <c r="F5" s="21" t="s">
        <v>141</v>
      </c>
      <c r="G5" s="21"/>
      <c r="H5" s="21"/>
      <c r="I5" s="27"/>
      <c r="J5" s="25"/>
      <c r="K5" s="21"/>
      <c r="L5" s="26"/>
      <c r="M5" s="27"/>
      <c r="N5" s="21"/>
      <c r="O5" s="28" t="s">
        <v>1</v>
      </c>
      <c r="P5" s="125"/>
      <c r="Q5" s="125"/>
      <c r="R5" s="125"/>
      <c r="S5" s="125"/>
      <c r="T5" s="125"/>
      <c r="U5" s="125"/>
      <c r="V5" s="125"/>
      <c r="W5" s="125"/>
    </row>
    <row r="6" spans="1:23" s="40" customFormat="1" ht="11.25" customHeight="1" thickBot="1">
      <c r="A6" s="425"/>
      <c r="B6" s="425"/>
      <c r="C6" s="281"/>
      <c r="D6" s="282"/>
      <c r="E6" s="283"/>
      <c r="F6" s="283"/>
      <c r="G6" s="284"/>
      <c r="H6" s="283"/>
      <c r="I6" s="285"/>
      <c r="J6" s="286"/>
      <c r="K6" s="285"/>
      <c r="L6" s="287"/>
      <c r="M6" s="288"/>
      <c r="N6" s="426" t="s">
        <v>119</v>
      </c>
      <c r="O6" s="426"/>
      <c r="P6" s="125"/>
      <c r="Q6" s="125"/>
      <c r="R6" s="125"/>
      <c r="S6" s="125"/>
      <c r="T6" s="125"/>
      <c r="U6" s="125"/>
      <c r="V6" s="125"/>
      <c r="W6" s="125"/>
    </row>
    <row r="7" spans="1:23" s="29" customFormat="1">
      <c r="A7" s="41"/>
      <c r="B7" s="289" t="s">
        <v>138</v>
      </c>
      <c r="C7" s="42" t="s">
        <v>2</v>
      </c>
      <c r="D7" s="290" t="s">
        <v>3</v>
      </c>
      <c r="E7" s="411" t="s">
        <v>4</v>
      </c>
      <c r="F7" s="411"/>
      <c r="G7" s="411"/>
      <c r="H7" s="291" t="s">
        <v>5</v>
      </c>
      <c r="I7" s="45" t="s">
        <v>6</v>
      </c>
      <c r="J7" s="46" t="s">
        <v>8</v>
      </c>
      <c r="K7" s="47"/>
      <c r="L7" s="46" t="s">
        <v>9</v>
      </c>
      <c r="M7" s="47"/>
      <c r="N7" s="46" t="s">
        <v>10</v>
      </c>
      <c r="O7" s="48"/>
      <c r="P7" s="125"/>
      <c r="Q7" s="125"/>
      <c r="R7" s="125"/>
      <c r="S7" s="125"/>
      <c r="T7" s="125"/>
      <c r="U7" s="125"/>
      <c r="V7" s="125"/>
      <c r="W7" s="125"/>
    </row>
    <row r="8" spans="1:23" s="29" customFormat="1" ht="3.75" customHeight="1">
      <c r="A8" s="49"/>
      <c r="B8" s="50"/>
      <c r="C8" s="50"/>
      <c r="D8" s="292"/>
      <c r="E8" s="51"/>
      <c r="F8" s="51"/>
      <c r="G8" s="293"/>
      <c r="H8" s="51"/>
      <c r="I8" s="55"/>
      <c r="J8" s="53"/>
      <c r="K8" s="55"/>
      <c r="L8" s="53"/>
      <c r="M8" s="55"/>
      <c r="N8" s="53"/>
      <c r="O8" s="55"/>
      <c r="P8" s="125"/>
      <c r="Q8" s="125"/>
      <c r="R8" s="125"/>
      <c r="S8" s="125"/>
      <c r="T8" s="125"/>
      <c r="U8" s="125"/>
      <c r="V8" s="125"/>
      <c r="W8" s="125"/>
    </row>
    <row r="9" spans="1:23" s="299" customFormat="1" ht="9" customHeight="1">
      <c r="A9" s="57">
        <v>1</v>
      </c>
      <c r="B9" s="294">
        <v>18</v>
      </c>
      <c r="C9" s="295"/>
      <c r="D9" s="296">
        <v>1</v>
      </c>
      <c r="E9" s="407" t="s">
        <v>49</v>
      </c>
      <c r="F9" s="407"/>
      <c r="G9" s="407"/>
      <c r="H9" s="297"/>
      <c r="I9" s="298"/>
      <c r="J9" s="62"/>
      <c r="K9" s="62"/>
      <c r="L9" s="62"/>
      <c r="M9" s="62"/>
      <c r="N9" s="63"/>
      <c r="O9" s="65"/>
      <c r="P9" s="125"/>
      <c r="Q9" s="125"/>
      <c r="R9" s="125"/>
      <c r="S9" s="125"/>
      <c r="T9" s="125"/>
      <c r="U9" s="125"/>
      <c r="V9" s="125"/>
      <c r="W9" s="125"/>
    </row>
    <row r="10" spans="1:23" s="299" customFormat="1" ht="9.6" customHeight="1">
      <c r="A10" s="300"/>
      <c r="B10" s="301"/>
      <c r="C10" s="301"/>
      <c r="D10" s="302"/>
      <c r="E10" s="73"/>
      <c r="F10" s="62"/>
      <c r="G10" s="74"/>
      <c r="I10" s="303"/>
      <c r="J10" s="407" t="s">
        <v>130</v>
      </c>
      <c r="K10" s="407"/>
      <c r="L10" s="427"/>
      <c r="M10" s="62"/>
      <c r="N10" s="63"/>
      <c r="O10" s="65"/>
      <c r="P10" s="125"/>
      <c r="Q10" s="125"/>
      <c r="R10" s="125"/>
      <c r="S10" s="125"/>
      <c r="T10" s="125"/>
      <c r="U10" s="125"/>
      <c r="V10" s="125"/>
      <c r="W10" s="125"/>
    </row>
    <row r="11" spans="1:23" s="299" customFormat="1" ht="9.6" customHeight="1">
      <c r="A11" s="300">
        <v>2</v>
      </c>
      <c r="B11" s="294"/>
      <c r="C11" s="294"/>
      <c r="D11" s="296"/>
      <c r="E11" s="407" t="s">
        <v>58</v>
      </c>
      <c r="F11" s="407"/>
      <c r="G11" s="407"/>
      <c r="H11" s="305"/>
      <c r="I11" s="306"/>
      <c r="J11" s="79"/>
      <c r="K11" s="88"/>
      <c r="L11" s="369"/>
      <c r="M11" s="62"/>
      <c r="N11" s="63"/>
      <c r="O11" s="65"/>
      <c r="P11" s="125"/>
      <c r="Q11" s="125"/>
      <c r="R11" s="125"/>
      <c r="S11" s="125"/>
      <c r="T11" s="125"/>
      <c r="U11" s="125"/>
      <c r="V11" s="125"/>
      <c r="W11" s="125"/>
    </row>
    <row r="12" spans="1:23" s="299" customFormat="1" ht="9.6" customHeight="1">
      <c r="A12" s="300"/>
      <c r="B12" s="301"/>
      <c r="C12" s="301"/>
      <c r="D12" s="302"/>
      <c r="E12" s="73"/>
      <c r="F12" s="74"/>
      <c r="G12" s="74"/>
      <c r="H12" s="74"/>
      <c r="I12" s="307"/>
      <c r="J12" s="91"/>
      <c r="K12" s="92"/>
      <c r="L12" s="407" t="s">
        <v>130</v>
      </c>
      <c r="M12" s="407"/>
      <c r="N12" s="427"/>
      <c r="O12" s="308"/>
      <c r="P12" s="125"/>
      <c r="Q12" s="125"/>
      <c r="R12" s="125"/>
      <c r="S12" s="125"/>
      <c r="T12" s="125"/>
      <c r="U12" s="125"/>
      <c r="V12" s="125"/>
      <c r="W12" s="125"/>
    </row>
    <row r="13" spans="1:23" s="299" customFormat="1" ht="9.6" customHeight="1">
      <c r="A13" s="300">
        <v>3</v>
      </c>
      <c r="B13" s="294">
        <v>31</v>
      </c>
      <c r="C13" s="294"/>
      <c r="D13" s="296"/>
      <c r="E13" s="407" t="s">
        <v>58</v>
      </c>
      <c r="F13" s="407"/>
      <c r="G13" s="407"/>
      <c r="H13" s="297"/>
      <c r="I13" s="298"/>
      <c r="J13" s="79"/>
      <c r="K13" s="88"/>
      <c r="L13" s="79" t="s">
        <v>208</v>
      </c>
      <c r="M13" s="309"/>
      <c r="N13" s="102"/>
      <c r="O13" s="310"/>
      <c r="P13" s="125"/>
      <c r="Q13" s="125"/>
      <c r="R13" s="125"/>
      <c r="S13" s="125"/>
      <c r="T13" s="125"/>
      <c r="U13" s="125"/>
      <c r="V13" s="125"/>
      <c r="W13" s="125"/>
    </row>
    <row r="14" spans="1:23" s="299" customFormat="1" ht="9.6" customHeight="1">
      <c r="A14" s="300"/>
      <c r="B14" s="301"/>
      <c r="C14" s="301"/>
      <c r="D14" s="302"/>
      <c r="E14" s="94"/>
      <c r="F14" s="95"/>
      <c r="G14" s="96"/>
      <c r="H14" s="312"/>
      <c r="I14" s="303"/>
      <c r="J14" s="373" t="s">
        <v>144</v>
      </c>
      <c r="K14" s="374"/>
      <c r="L14" s="372"/>
      <c r="M14" s="313"/>
      <c r="N14" s="102"/>
      <c r="O14" s="310"/>
      <c r="P14" s="125"/>
      <c r="Q14" s="125"/>
      <c r="R14" s="125"/>
      <c r="S14" s="125"/>
      <c r="T14" s="125"/>
      <c r="U14" s="125"/>
      <c r="V14" s="125"/>
      <c r="W14" s="125"/>
    </row>
    <row r="15" spans="1:23" s="299" customFormat="1" ht="9.6" customHeight="1">
      <c r="A15" s="300">
        <v>4</v>
      </c>
      <c r="B15" s="294">
        <v>35</v>
      </c>
      <c r="C15" s="294"/>
      <c r="D15" s="296"/>
      <c r="E15" s="407" t="s">
        <v>33</v>
      </c>
      <c r="F15" s="407"/>
      <c r="G15" s="407"/>
      <c r="H15" s="305"/>
      <c r="I15" s="306"/>
      <c r="J15" s="79"/>
      <c r="K15" s="79"/>
      <c r="L15" s="309"/>
      <c r="M15" s="309"/>
      <c r="N15" s="428" t="s">
        <v>130</v>
      </c>
      <c r="O15" s="427"/>
      <c r="P15" s="427"/>
      <c r="Q15" s="125"/>
      <c r="R15" s="125"/>
      <c r="S15" s="125"/>
      <c r="T15" s="125"/>
      <c r="U15" s="125"/>
      <c r="V15" s="125"/>
      <c r="W15" s="125"/>
    </row>
    <row r="16" spans="1:23" s="299" customFormat="1" ht="9.6" customHeight="1">
      <c r="A16" s="300"/>
      <c r="B16" s="301"/>
      <c r="C16" s="301"/>
      <c r="D16" s="302"/>
      <c r="E16" s="73"/>
      <c r="F16" s="74"/>
      <c r="G16" s="74"/>
      <c r="H16" s="74"/>
      <c r="I16" s="307"/>
      <c r="J16" s="79"/>
      <c r="K16" s="79"/>
      <c r="L16" s="91"/>
      <c r="M16" s="110"/>
      <c r="N16" s="314" t="s">
        <v>215</v>
      </c>
      <c r="O16" s="401"/>
      <c r="P16" s="125"/>
      <c r="Q16" s="125"/>
      <c r="R16" s="125"/>
      <c r="S16" s="125"/>
      <c r="T16" s="125"/>
      <c r="U16" s="125"/>
      <c r="V16" s="125"/>
      <c r="W16" s="125"/>
    </row>
    <row r="17" spans="1:23" s="299" customFormat="1" ht="9.6" customHeight="1">
      <c r="A17" s="315">
        <v>5</v>
      </c>
      <c r="B17" s="316">
        <v>73</v>
      </c>
      <c r="C17" s="316"/>
      <c r="D17" s="296"/>
      <c r="E17" s="407" t="s">
        <v>58</v>
      </c>
      <c r="F17" s="407"/>
      <c r="G17" s="407"/>
      <c r="H17" s="297"/>
      <c r="I17" s="298"/>
      <c r="J17" s="79"/>
      <c r="K17" s="79"/>
      <c r="L17" s="79"/>
      <c r="M17" s="309"/>
      <c r="N17" s="317"/>
      <c r="O17" s="310"/>
      <c r="P17" s="125"/>
      <c r="Q17" s="125"/>
      <c r="R17" s="125"/>
      <c r="S17" s="125"/>
      <c r="T17" s="125"/>
      <c r="U17" s="125"/>
      <c r="V17" s="125"/>
      <c r="W17" s="125"/>
    </row>
    <row r="18" spans="1:23" s="299" customFormat="1" ht="9.6" customHeight="1">
      <c r="A18" s="300"/>
      <c r="B18" s="301"/>
      <c r="C18" s="301"/>
      <c r="D18" s="302"/>
      <c r="E18" s="73"/>
      <c r="F18" s="107"/>
      <c r="G18" s="74"/>
      <c r="H18" s="318"/>
      <c r="I18" s="303"/>
      <c r="J18" s="407" t="s">
        <v>129</v>
      </c>
      <c r="K18" s="407"/>
      <c r="L18" s="427"/>
      <c r="M18" s="309"/>
      <c r="N18" s="317"/>
      <c r="O18" s="310"/>
      <c r="P18" s="125"/>
      <c r="Q18" s="125"/>
      <c r="R18" s="125"/>
      <c r="S18" s="125"/>
      <c r="T18" s="125"/>
      <c r="U18" s="125"/>
      <c r="V18" s="125"/>
      <c r="W18" s="125"/>
    </row>
    <row r="19" spans="1:23" s="299" customFormat="1" ht="9.6" customHeight="1">
      <c r="A19" s="300">
        <v>6</v>
      </c>
      <c r="B19" s="294">
        <v>37</v>
      </c>
      <c r="C19" s="294"/>
      <c r="D19" s="296"/>
      <c r="E19" s="407" t="s">
        <v>31</v>
      </c>
      <c r="F19" s="407"/>
      <c r="G19" s="407"/>
      <c r="H19" s="305"/>
      <c r="I19" s="306"/>
      <c r="J19" s="79"/>
      <c r="K19" s="88"/>
      <c r="L19" s="370"/>
      <c r="M19" s="309"/>
      <c r="N19" s="317"/>
      <c r="O19" s="310"/>
      <c r="P19" s="125"/>
      <c r="Q19" s="125"/>
      <c r="R19" s="125"/>
      <c r="S19" s="125"/>
      <c r="T19" s="125"/>
      <c r="U19" s="125"/>
      <c r="V19" s="125"/>
      <c r="W19" s="125"/>
    </row>
    <row r="20" spans="1:23" s="299" customFormat="1" ht="9.6" customHeight="1">
      <c r="A20" s="300"/>
      <c r="B20" s="301"/>
      <c r="C20" s="301"/>
      <c r="D20" s="302"/>
      <c r="E20" s="73"/>
      <c r="F20" s="74"/>
      <c r="G20" s="74"/>
      <c r="H20" s="74"/>
      <c r="I20" s="307"/>
      <c r="J20" s="81"/>
      <c r="K20" s="92"/>
      <c r="L20" s="118" t="s">
        <v>129</v>
      </c>
      <c r="M20" s="78"/>
      <c r="N20" s="317"/>
      <c r="O20" s="310"/>
      <c r="P20" s="125"/>
      <c r="Q20" s="125"/>
      <c r="R20" s="125"/>
      <c r="S20" s="125"/>
      <c r="T20" s="125"/>
      <c r="U20" s="125"/>
      <c r="V20" s="125"/>
      <c r="W20" s="125"/>
    </row>
    <row r="21" spans="1:23" s="299" customFormat="1" ht="9.6" customHeight="1">
      <c r="A21" s="300">
        <v>7</v>
      </c>
      <c r="B21" s="294">
        <v>41</v>
      </c>
      <c r="C21" s="294"/>
      <c r="D21" s="296"/>
      <c r="E21" s="407" t="s">
        <v>58</v>
      </c>
      <c r="F21" s="407"/>
      <c r="G21" s="407"/>
      <c r="H21" s="297"/>
      <c r="I21" s="298"/>
      <c r="J21" s="79"/>
      <c r="K21" s="88"/>
      <c r="L21" s="79" t="s">
        <v>214</v>
      </c>
      <c r="M21" s="79"/>
      <c r="N21" s="319"/>
      <c r="O21" s="310"/>
      <c r="P21" s="125"/>
      <c r="Q21" s="125"/>
      <c r="R21" s="125"/>
      <c r="S21" s="125"/>
      <c r="T21" s="125"/>
      <c r="U21" s="125"/>
      <c r="V21" s="125"/>
      <c r="W21" s="125"/>
    </row>
    <row r="22" spans="1:23" s="299" customFormat="1" ht="9.6" customHeight="1">
      <c r="A22" s="300"/>
      <c r="B22" s="301"/>
      <c r="C22" s="301"/>
      <c r="D22" s="302"/>
      <c r="E22" s="73"/>
      <c r="F22" s="107"/>
      <c r="G22" s="74"/>
      <c r="H22" s="318"/>
      <c r="I22" s="303"/>
      <c r="J22" s="78" t="s">
        <v>125</v>
      </c>
      <c r="K22" s="98"/>
      <c r="L22" s="62"/>
      <c r="M22" s="320"/>
      <c r="N22" s="321"/>
      <c r="O22" s="103"/>
      <c r="P22" s="125"/>
      <c r="Q22" s="125"/>
      <c r="R22" s="125"/>
      <c r="S22" s="125"/>
      <c r="T22" s="125"/>
      <c r="U22" s="125"/>
      <c r="V22" s="125"/>
      <c r="W22" s="125"/>
    </row>
    <row r="23" spans="1:23" s="299" customFormat="1" ht="12" customHeight="1">
      <c r="A23" s="70">
        <v>8</v>
      </c>
      <c r="B23" s="294">
        <v>26</v>
      </c>
      <c r="C23" s="294"/>
      <c r="D23" s="296">
        <v>4</v>
      </c>
      <c r="E23" s="407" t="s">
        <v>43</v>
      </c>
      <c r="F23" s="407"/>
      <c r="G23" s="407"/>
      <c r="H23" s="305"/>
      <c r="I23" s="306"/>
      <c r="J23" s="79"/>
      <c r="K23" s="79"/>
      <c r="L23" s="62"/>
      <c r="M23" s="62"/>
      <c r="N23" s="319"/>
      <c r="O23" s="103"/>
      <c r="P23" s="125"/>
      <c r="Q23" s="125"/>
      <c r="R23" s="125"/>
      <c r="S23" s="125"/>
      <c r="T23" s="125"/>
      <c r="U23" s="125"/>
      <c r="V23" s="125"/>
      <c r="W23" s="125"/>
    </row>
    <row r="24" spans="1:23" s="299" customFormat="1" ht="9.6" customHeight="1">
      <c r="A24" s="300"/>
      <c r="B24" s="301"/>
      <c r="C24" s="301"/>
      <c r="D24" s="302"/>
      <c r="E24" s="73"/>
      <c r="F24" s="74"/>
      <c r="G24" s="74"/>
      <c r="H24" s="74"/>
      <c r="I24" s="307"/>
      <c r="J24" s="79"/>
      <c r="K24" s="79"/>
      <c r="M24" s="322"/>
      <c r="N24" s="88"/>
      <c r="O24" s="429" t="s">
        <v>134</v>
      </c>
      <c r="P24" s="430"/>
      <c r="Q24" s="125"/>
      <c r="R24" s="125"/>
      <c r="S24" s="125"/>
      <c r="T24" s="125"/>
      <c r="U24" s="125"/>
      <c r="V24" s="125"/>
      <c r="W24" s="125"/>
    </row>
    <row r="25" spans="1:23" s="299" customFormat="1" ht="11.25" customHeight="1">
      <c r="A25" s="70">
        <v>9</v>
      </c>
      <c r="B25" s="294">
        <v>20</v>
      </c>
      <c r="C25" s="294"/>
      <c r="D25" s="296">
        <v>3</v>
      </c>
      <c r="E25" s="407" t="s">
        <v>191</v>
      </c>
      <c r="F25" s="407"/>
      <c r="G25" s="407"/>
      <c r="H25" s="297"/>
      <c r="I25" s="298"/>
      <c r="J25" s="79"/>
      <c r="K25" s="79"/>
      <c r="L25" s="62"/>
      <c r="M25" s="62"/>
      <c r="N25" s="319"/>
      <c r="O25" s="431" t="s">
        <v>213</v>
      </c>
      <c r="P25" s="432"/>
      <c r="Q25" s="125"/>
      <c r="R25" s="125"/>
      <c r="S25" s="125"/>
      <c r="T25" s="125"/>
      <c r="U25" s="125"/>
      <c r="V25" s="125"/>
      <c r="W25" s="125"/>
    </row>
    <row r="26" spans="1:23" s="299" customFormat="1" ht="9.6" customHeight="1">
      <c r="A26" s="300"/>
      <c r="B26" s="301"/>
      <c r="C26" s="301"/>
      <c r="D26" s="302"/>
      <c r="E26" s="73"/>
      <c r="F26" s="62"/>
      <c r="G26" s="74"/>
      <c r="H26" s="318"/>
      <c r="I26" s="303"/>
      <c r="J26" s="78" t="s">
        <v>124</v>
      </c>
      <c r="K26" s="78"/>
      <c r="L26" s="62"/>
      <c r="M26" s="62"/>
      <c r="N26" s="319"/>
      <c r="O26" s="103"/>
      <c r="P26" s="125"/>
      <c r="Q26" s="125"/>
      <c r="R26" s="125"/>
      <c r="S26" s="125"/>
      <c r="T26" s="125"/>
      <c r="U26" s="125"/>
      <c r="V26" s="125"/>
      <c r="W26" s="125"/>
    </row>
    <row r="27" spans="1:23" s="299" customFormat="1" ht="9.6" customHeight="1">
      <c r="A27" s="300">
        <v>10</v>
      </c>
      <c r="B27" s="294">
        <v>18</v>
      </c>
      <c r="C27" s="294"/>
      <c r="D27" s="296"/>
      <c r="E27" s="407" t="s">
        <v>58</v>
      </c>
      <c r="F27" s="407"/>
      <c r="G27" s="407"/>
      <c r="H27" s="305"/>
      <c r="I27" s="306"/>
      <c r="J27" s="79"/>
      <c r="K27" s="88"/>
      <c r="L27" s="62"/>
      <c r="M27" s="62"/>
      <c r="N27" s="319"/>
      <c r="O27" s="103"/>
      <c r="P27" s="125"/>
      <c r="Q27" s="125"/>
      <c r="R27" s="125"/>
      <c r="S27" s="125"/>
      <c r="T27" s="125"/>
      <c r="U27" s="125"/>
      <c r="V27" s="125"/>
      <c r="W27" s="125"/>
    </row>
    <row r="28" spans="1:23" s="299" customFormat="1" ht="9.6" customHeight="1">
      <c r="A28" s="300"/>
      <c r="B28" s="301"/>
      <c r="C28" s="301"/>
      <c r="D28" s="302"/>
      <c r="E28" s="73"/>
      <c r="F28" s="74"/>
      <c r="G28" s="74"/>
      <c r="H28" s="74"/>
      <c r="I28" s="307"/>
      <c r="J28" s="91"/>
      <c r="K28" s="92"/>
      <c r="L28" s="78" t="s">
        <v>124</v>
      </c>
      <c r="M28" s="326"/>
      <c r="N28" s="319"/>
      <c r="O28" s="103"/>
      <c r="P28" s="125"/>
      <c r="Q28" s="125"/>
      <c r="R28" s="125"/>
      <c r="S28" s="125"/>
      <c r="T28" s="125"/>
      <c r="U28" s="125"/>
      <c r="V28" s="125"/>
      <c r="W28" s="125"/>
    </row>
    <row r="29" spans="1:23" s="299" customFormat="1" ht="9.6" customHeight="1">
      <c r="A29" s="300">
        <v>11</v>
      </c>
      <c r="B29" s="294">
        <v>70</v>
      </c>
      <c r="C29" s="294"/>
      <c r="D29" s="296"/>
      <c r="E29" s="407" t="s">
        <v>40</v>
      </c>
      <c r="F29" s="407"/>
      <c r="G29" s="407"/>
      <c r="H29" s="297"/>
      <c r="I29" s="298"/>
      <c r="J29" s="79"/>
      <c r="K29" s="88"/>
      <c r="L29" s="79" t="s">
        <v>192</v>
      </c>
      <c r="M29" s="309"/>
      <c r="N29" s="317"/>
      <c r="O29" s="103"/>
      <c r="P29" s="125"/>
      <c r="Q29" s="125"/>
      <c r="R29" s="125"/>
      <c r="S29" s="125"/>
      <c r="T29" s="125"/>
      <c r="U29" s="125"/>
      <c r="V29" s="125"/>
      <c r="W29" s="125"/>
    </row>
    <row r="30" spans="1:23" s="299" customFormat="1" ht="9.6" customHeight="1">
      <c r="A30" s="300"/>
      <c r="B30" s="301"/>
      <c r="C30" s="301"/>
      <c r="D30" s="302"/>
      <c r="E30" s="73"/>
      <c r="F30" s="107"/>
      <c r="G30" s="74"/>
      <c r="H30" s="318"/>
      <c r="I30" s="303"/>
      <c r="J30" s="78" t="s">
        <v>143</v>
      </c>
      <c r="K30" s="98"/>
      <c r="L30" s="79"/>
      <c r="M30" s="327"/>
      <c r="N30" s="317"/>
      <c r="O30" s="103"/>
      <c r="P30" s="125"/>
      <c r="Q30" s="125"/>
      <c r="R30" s="125"/>
      <c r="S30" s="125"/>
      <c r="T30" s="125"/>
      <c r="U30" s="125"/>
      <c r="V30" s="125"/>
      <c r="W30" s="125"/>
    </row>
    <row r="31" spans="1:23" s="299" customFormat="1" ht="9.6" customHeight="1">
      <c r="A31" s="315">
        <v>12</v>
      </c>
      <c r="B31" s="316">
        <v>52</v>
      </c>
      <c r="C31" s="316"/>
      <c r="D31" s="296"/>
      <c r="E31" s="407" t="s">
        <v>58</v>
      </c>
      <c r="F31" s="407"/>
      <c r="G31" s="407"/>
      <c r="H31" s="305"/>
      <c r="I31" s="306"/>
      <c r="J31" s="79"/>
      <c r="K31" s="79"/>
      <c r="L31" s="79"/>
      <c r="M31" s="328"/>
      <c r="N31" s="317"/>
      <c r="O31" s="103"/>
      <c r="P31" s="125"/>
      <c r="Q31" s="125"/>
      <c r="R31" s="125"/>
      <c r="S31" s="125"/>
      <c r="T31" s="125"/>
      <c r="U31" s="125"/>
      <c r="V31" s="125"/>
      <c r="W31" s="125"/>
    </row>
    <row r="32" spans="1:23" s="299" customFormat="1" ht="9.6" customHeight="1">
      <c r="A32" s="300"/>
      <c r="B32" s="301"/>
      <c r="C32" s="301"/>
      <c r="D32" s="302"/>
      <c r="E32" s="73"/>
      <c r="F32" s="74"/>
      <c r="G32" s="74"/>
      <c r="H32" s="74"/>
      <c r="I32" s="307"/>
      <c r="J32" s="79"/>
      <c r="K32" s="79"/>
      <c r="L32" s="91"/>
      <c r="M32" s="329"/>
      <c r="N32" s="330" t="s">
        <v>134</v>
      </c>
      <c r="O32" s="103"/>
      <c r="P32" s="125"/>
      <c r="Q32" s="125"/>
      <c r="R32" s="125"/>
      <c r="S32" s="125"/>
      <c r="T32" s="125"/>
      <c r="U32" s="125"/>
      <c r="V32" s="125"/>
      <c r="W32" s="125"/>
    </row>
    <row r="33" spans="1:23" s="299" customFormat="1" ht="9.6" customHeight="1">
      <c r="A33" s="300">
        <v>13</v>
      </c>
      <c r="B33" s="294">
        <v>47</v>
      </c>
      <c r="C33" s="294"/>
      <c r="D33" s="296"/>
      <c r="E33" s="407" t="s">
        <v>47</v>
      </c>
      <c r="F33" s="407"/>
      <c r="G33" s="407"/>
      <c r="H33" s="297"/>
      <c r="I33" s="298"/>
      <c r="J33" s="79"/>
      <c r="K33" s="79"/>
      <c r="L33" s="79"/>
      <c r="M33" s="328"/>
      <c r="N33" s="102" t="s">
        <v>213</v>
      </c>
      <c r="O33" s="103"/>
      <c r="P33" s="125"/>
      <c r="Q33" s="125"/>
      <c r="R33" s="125"/>
      <c r="S33" s="125"/>
      <c r="T33" s="125"/>
      <c r="U33" s="125"/>
      <c r="V33" s="125"/>
      <c r="W33" s="125"/>
    </row>
    <row r="34" spans="1:23" s="299" customFormat="1" ht="9.6" customHeight="1">
      <c r="A34" s="300"/>
      <c r="B34" s="301"/>
      <c r="C34" s="301"/>
      <c r="D34" s="302"/>
      <c r="E34" s="73"/>
      <c r="F34" s="107"/>
      <c r="G34" s="74"/>
      <c r="H34" s="318"/>
      <c r="I34" s="303"/>
      <c r="J34" s="78" t="s">
        <v>126</v>
      </c>
      <c r="K34" s="78"/>
      <c r="L34" s="79"/>
      <c r="M34" s="328"/>
      <c r="N34" s="102"/>
      <c r="O34" s="103"/>
      <c r="P34" s="125"/>
      <c r="Q34" s="125"/>
      <c r="R34" s="125"/>
      <c r="S34" s="125"/>
      <c r="T34" s="125"/>
      <c r="U34" s="125"/>
      <c r="V34" s="125"/>
      <c r="W34" s="125"/>
    </row>
    <row r="35" spans="1:23" s="299" customFormat="1" ht="9.6" customHeight="1">
      <c r="A35" s="300">
        <v>14</v>
      </c>
      <c r="B35" s="294">
        <v>39</v>
      </c>
      <c r="C35" s="294"/>
      <c r="D35" s="296"/>
      <c r="E35" s="407" t="s">
        <v>32</v>
      </c>
      <c r="F35" s="407"/>
      <c r="G35" s="407"/>
      <c r="H35" s="305"/>
      <c r="I35" s="306"/>
      <c r="J35" s="79" t="s">
        <v>192</v>
      </c>
      <c r="K35" s="88"/>
      <c r="L35" s="79"/>
      <c r="M35" s="328"/>
      <c r="N35" s="102"/>
      <c r="O35" s="103"/>
      <c r="P35" s="125"/>
      <c r="Q35" s="125"/>
      <c r="R35" s="125"/>
      <c r="S35" s="125"/>
      <c r="T35" s="125"/>
      <c r="U35" s="125"/>
      <c r="V35" s="125"/>
      <c r="W35" s="125"/>
    </row>
    <row r="36" spans="1:23" s="299" customFormat="1" ht="9.6" customHeight="1">
      <c r="A36" s="300"/>
      <c r="B36" s="301"/>
      <c r="C36" s="301"/>
      <c r="D36" s="302"/>
      <c r="E36" s="73"/>
      <c r="F36" s="74"/>
      <c r="G36" s="74"/>
      <c r="H36" s="74"/>
      <c r="I36" s="307"/>
      <c r="J36" s="91"/>
      <c r="K36" s="92"/>
      <c r="L36" s="78" t="s">
        <v>134</v>
      </c>
      <c r="M36" s="326"/>
      <c r="N36" s="102"/>
      <c r="O36" s="103"/>
      <c r="P36" s="125"/>
      <c r="Q36" s="125"/>
      <c r="R36" s="125"/>
      <c r="S36" s="125"/>
      <c r="T36" s="125"/>
      <c r="U36" s="125"/>
      <c r="V36" s="125"/>
      <c r="W36" s="125"/>
    </row>
    <row r="37" spans="1:23" s="299" customFormat="1" ht="9.6" customHeight="1">
      <c r="A37" s="300">
        <v>15</v>
      </c>
      <c r="B37" s="294">
        <v>30</v>
      </c>
      <c r="C37" s="294"/>
      <c r="D37" s="296"/>
      <c r="E37" s="407" t="s">
        <v>58</v>
      </c>
      <c r="F37" s="407"/>
      <c r="G37" s="407"/>
      <c r="H37" s="297"/>
      <c r="I37" s="298"/>
      <c r="J37" s="79"/>
      <c r="K37" s="88"/>
      <c r="L37" s="79" t="s">
        <v>209</v>
      </c>
      <c r="M37" s="79"/>
      <c r="N37" s="80"/>
      <c r="O37" s="65"/>
      <c r="P37" s="125"/>
      <c r="Q37" s="125"/>
      <c r="R37" s="125"/>
      <c r="S37" s="125"/>
      <c r="T37" s="125"/>
      <c r="U37" s="125"/>
      <c r="V37" s="125"/>
      <c r="W37" s="125"/>
    </row>
    <row r="38" spans="1:23" s="299" customFormat="1" ht="9.6" customHeight="1">
      <c r="A38" s="300"/>
      <c r="B38" s="301"/>
      <c r="C38" s="301"/>
      <c r="D38" s="302"/>
      <c r="E38" s="73"/>
      <c r="F38" s="107"/>
      <c r="G38" s="74"/>
      <c r="H38" s="318"/>
      <c r="I38" s="303"/>
      <c r="J38" s="78" t="s">
        <v>134</v>
      </c>
      <c r="K38" s="98"/>
      <c r="L38" s="79"/>
      <c r="M38" s="320"/>
      <c r="N38" s="331"/>
      <c r="O38" s="332"/>
      <c r="P38" s="125"/>
      <c r="Q38" s="125"/>
      <c r="R38" s="125"/>
      <c r="S38" s="125"/>
      <c r="T38" s="125"/>
      <c r="U38" s="125"/>
      <c r="V38" s="125"/>
      <c r="W38" s="125"/>
    </row>
    <row r="39" spans="1:23" s="299" customFormat="1" ht="9.6" customHeight="1">
      <c r="A39" s="57">
        <v>16</v>
      </c>
      <c r="B39" s="294">
        <v>28</v>
      </c>
      <c r="C39" s="294"/>
      <c r="D39" s="296">
        <v>2</v>
      </c>
      <c r="E39" s="407" t="s">
        <v>27</v>
      </c>
      <c r="F39" s="407"/>
      <c r="G39" s="407"/>
      <c r="H39" s="305"/>
      <c r="I39" s="306"/>
      <c r="J39" s="79"/>
      <c r="K39" s="79"/>
      <c r="L39" s="62"/>
      <c r="M39" s="62"/>
      <c r="N39" s="333"/>
      <c r="O39" s="334"/>
      <c r="P39" s="125"/>
      <c r="Q39" s="125"/>
      <c r="R39" s="125"/>
      <c r="S39" s="125"/>
      <c r="T39" s="125"/>
      <c r="U39" s="125"/>
      <c r="V39" s="125"/>
      <c r="W39" s="125"/>
    </row>
    <row r="40" spans="1:23" s="299" customFormat="1" ht="9.6" customHeight="1">
      <c r="A40" s="335"/>
      <c r="B40" s="335"/>
      <c r="C40" s="335"/>
      <c r="D40" s="335"/>
      <c r="E40" s="336"/>
      <c r="F40" s="337"/>
      <c r="G40" s="338"/>
      <c r="H40" s="337"/>
      <c r="I40" s="339"/>
      <c r="J40" s="340"/>
      <c r="K40" s="62"/>
      <c r="L40" s="340"/>
      <c r="M40" s="62"/>
      <c r="N40" s="341"/>
      <c r="O40" s="342"/>
      <c r="P40" s="125"/>
      <c r="Q40" s="125"/>
      <c r="R40" s="125"/>
      <c r="S40" s="125"/>
      <c r="T40" s="125"/>
      <c r="U40" s="125"/>
      <c r="V40" s="125"/>
      <c r="W40" s="125"/>
    </row>
    <row r="41" spans="1:23" s="299" customFormat="1" ht="9.6" customHeight="1">
      <c r="A41" s="343"/>
      <c r="B41" s="311"/>
      <c r="C41" s="311"/>
      <c r="D41" s="344"/>
      <c r="E41" s="345"/>
      <c r="F41" s="346"/>
      <c r="G41" s="304"/>
      <c r="H41" s="346"/>
      <c r="I41" s="347"/>
      <c r="J41" s="324"/>
      <c r="K41" s="348"/>
      <c r="L41" s="324"/>
      <c r="M41" s="348"/>
      <c r="N41" s="349"/>
      <c r="O41" s="350"/>
      <c r="P41" s="125"/>
      <c r="Q41" s="125"/>
      <c r="R41" s="125"/>
      <c r="S41" s="125"/>
      <c r="T41" s="125"/>
      <c r="U41" s="125"/>
      <c r="V41" s="125"/>
      <c r="W41" s="125"/>
    </row>
    <row r="42" spans="1:23" s="299" customFormat="1" ht="12" customHeight="1">
      <c r="A42" s="351"/>
      <c r="B42" s="351"/>
      <c r="C42" s="351"/>
      <c r="D42" s="344"/>
      <c r="E42" s="352"/>
      <c r="F42" s="353"/>
      <c r="G42" s="354"/>
      <c r="H42" s="355"/>
      <c r="I42" s="323"/>
      <c r="J42" s="391"/>
      <c r="K42" s="391"/>
      <c r="L42" s="391"/>
      <c r="M42" s="391"/>
      <c r="N42" s="391"/>
      <c r="O42" s="391"/>
      <c r="P42" s="125"/>
      <c r="Q42" s="125"/>
      <c r="R42" s="125"/>
      <c r="S42" s="125"/>
      <c r="T42" s="125"/>
      <c r="U42" s="125"/>
      <c r="V42" s="125"/>
      <c r="W42" s="125"/>
    </row>
    <row r="43" spans="1:23" s="299" customFormat="1" ht="9.6" customHeight="1">
      <c r="A43" s="351"/>
      <c r="B43" s="311"/>
      <c r="C43" s="311"/>
      <c r="D43" s="344"/>
      <c r="E43" s="346"/>
      <c r="F43" s="346"/>
      <c r="G43" s="304"/>
      <c r="H43" s="346"/>
      <c r="I43" s="347"/>
      <c r="J43" s="391"/>
      <c r="K43" s="391"/>
      <c r="L43" s="391"/>
      <c r="M43" s="391"/>
      <c r="N43" s="391"/>
      <c r="O43" s="391"/>
      <c r="P43" s="125"/>
      <c r="Q43" s="125"/>
      <c r="R43" s="125"/>
      <c r="S43" s="125"/>
      <c r="T43" s="125"/>
      <c r="U43" s="125"/>
      <c r="V43" s="125"/>
      <c r="W43" s="125"/>
    </row>
    <row r="44" spans="1:23" s="299" customFormat="1" ht="15" customHeight="1">
      <c r="A44" s="351"/>
      <c r="B44" s="351"/>
      <c r="C44" s="351"/>
      <c r="D44" s="344"/>
      <c r="E44" s="352"/>
      <c r="F44" s="352"/>
      <c r="G44" s="354"/>
      <c r="H44" s="352"/>
      <c r="I44" s="347"/>
      <c r="J44" s="391"/>
      <c r="K44" s="391"/>
      <c r="L44" s="391"/>
      <c r="M44" s="391"/>
      <c r="N44" s="391"/>
      <c r="O44" s="391"/>
      <c r="P44" s="125"/>
      <c r="Q44" s="125"/>
      <c r="R44" s="125"/>
      <c r="S44" s="125"/>
      <c r="T44" s="125"/>
      <c r="U44" s="125"/>
      <c r="V44" s="125"/>
      <c r="W44" s="125"/>
    </row>
    <row r="45" spans="1:23" s="299" customFormat="1" ht="12" customHeight="1">
      <c r="A45" s="351"/>
      <c r="B45" s="311"/>
      <c r="C45" s="311"/>
      <c r="D45" s="344"/>
      <c r="E45" s="358"/>
      <c r="F45" s="346"/>
      <c r="G45" s="304"/>
      <c r="H45" s="346"/>
      <c r="I45" s="347"/>
      <c r="J45" s="391"/>
      <c r="K45" s="391"/>
      <c r="L45" s="391"/>
      <c r="M45" s="391"/>
      <c r="N45" s="391"/>
      <c r="O45" s="391"/>
      <c r="P45" s="125"/>
      <c r="Q45" s="125"/>
      <c r="R45" s="125"/>
      <c r="S45" s="125"/>
      <c r="T45" s="125"/>
      <c r="U45" s="125"/>
      <c r="V45" s="125"/>
      <c r="W45" s="125"/>
    </row>
    <row r="46" spans="1:23" s="299" customFormat="1" ht="9.6" customHeight="1">
      <c r="A46" s="351"/>
      <c r="B46" s="351"/>
      <c r="C46" s="351"/>
      <c r="D46" s="344"/>
      <c r="E46" s="352"/>
      <c r="F46" s="359"/>
      <c r="G46" s="354"/>
      <c r="H46" s="355"/>
      <c r="I46" s="323"/>
      <c r="J46" s="391"/>
      <c r="K46" s="391"/>
      <c r="L46" s="391"/>
      <c r="M46" s="391"/>
      <c r="N46" s="391"/>
      <c r="O46" s="391"/>
      <c r="P46" s="125"/>
      <c r="Q46" s="125"/>
      <c r="R46" s="125"/>
      <c r="S46" s="125"/>
      <c r="T46" s="125"/>
      <c r="U46" s="125"/>
      <c r="V46" s="125"/>
      <c r="W46" s="125"/>
    </row>
    <row r="47" spans="1:23" s="299" customFormat="1" ht="9.6" customHeight="1">
      <c r="A47" s="343"/>
      <c r="B47" s="311"/>
      <c r="C47" s="311"/>
      <c r="D47" s="344"/>
      <c r="E47" s="346"/>
      <c r="F47" s="346"/>
      <c r="G47" s="304"/>
      <c r="H47" s="346"/>
      <c r="I47" s="360"/>
      <c r="J47" s="324"/>
      <c r="K47" s="348"/>
      <c r="L47" s="324"/>
      <c r="M47" s="348"/>
      <c r="N47" s="325"/>
      <c r="O47" s="103"/>
      <c r="P47" s="125"/>
      <c r="Q47" s="125"/>
      <c r="R47" s="125"/>
      <c r="S47" s="125"/>
      <c r="T47" s="125"/>
      <c r="U47" s="125"/>
      <c r="V47" s="125"/>
      <c r="W47" s="125"/>
    </row>
    <row r="48" spans="1:23" s="299" customFormat="1" ht="9.6" customHeight="1">
      <c r="A48" s="351"/>
      <c r="B48" s="351"/>
      <c r="C48" s="351"/>
      <c r="D48" s="351"/>
      <c r="E48" s="346"/>
      <c r="F48" s="346"/>
      <c r="G48" s="354"/>
      <c r="H48" s="346"/>
      <c r="I48" s="347"/>
      <c r="J48" s="324"/>
      <c r="K48" s="348"/>
      <c r="L48" s="324"/>
      <c r="M48" s="348"/>
      <c r="N48" s="356"/>
      <c r="O48" s="323"/>
      <c r="P48" s="125"/>
      <c r="Q48" s="125"/>
      <c r="R48" s="125"/>
      <c r="S48" s="125"/>
      <c r="T48" s="125"/>
      <c r="U48" s="125"/>
      <c r="V48" s="125"/>
      <c r="W48" s="125"/>
    </row>
    <row r="49" spans="1:23" s="299" customFormat="1" ht="9" customHeight="1">
      <c r="A49" s="343"/>
      <c r="B49" s="311"/>
      <c r="C49" s="311"/>
      <c r="D49" s="344"/>
      <c r="E49" s="346"/>
      <c r="F49" s="346"/>
      <c r="G49" s="304"/>
      <c r="H49" s="346"/>
      <c r="I49" s="360"/>
      <c r="J49" s="324"/>
      <c r="K49" s="348"/>
      <c r="L49" s="348"/>
      <c r="M49" s="348"/>
      <c r="N49" s="357"/>
      <c r="O49" s="361"/>
      <c r="P49" s="125"/>
      <c r="Q49" s="125"/>
      <c r="R49" s="125"/>
      <c r="S49" s="125"/>
      <c r="T49" s="125"/>
      <c r="U49" s="125"/>
      <c r="V49" s="125"/>
      <c r="W49" s="125"/>
    </row>
    <row r="50" spans="1:23" ht="15.75" hidden="1" customHeight="1">
      <c r="N50" s="363"/>
      <c r="O50" s="363"/>
      <c r="Q50" s="424"/>
      <c r="R50" s="424"/>
      <c r="S50" s="424"/>
    </row>
    <row r="51" spans="1:23" ht="16.5" hidden="1" customHeight="1">
      <c r="N51" s="364"/>
      <c r="O51" s="365"/>
      <c r="Q51" s="125"/>
    </row>
    <row r="52" spans="1:23">
      <c r="N52" s="136"/>
      <c r="O52" s="366"/>
      <c r="Q52" s="125"/>
    </row>
    <row r="53" spans="1:23" ht="15.75">
      <c r="C53" s="144"/>
      <c r="D53" s="145" t="s">
        <v>12</v>
      </c>
      <c r="E53" s="145"/>
      <c r="F53" s="145"/>
      <c r="G53" s="145"/>
      <c r="H53" s="145"/>
      <c r="I53" s="405"/>
      <c r="J53" s="405"/>
      <c r="K53" s="405"/>
      <c r="L53" s="145" t="s">
        <v>142</v>
      </c>
      <c r="M53" s="145"/>
      <c r="N53" s="142"/>
      <c r="O53" s="125"/>
      <c r="Q53" s="125"/>
    </row>
    <row r="54" spans="1:23" ht="15.75" hidden="1">
      <c r="C54" s="145"/>
      <c r="D54" s="144"/>
      <c r="E54" s="367"/>
      <c r="F54" s="367"/>
      <c r="G54" s="367"/>
      <c r="H54" s="367"/>
      <c r="I54" s="367"/>
      <c r="J54" s="367"/>
      <c r="K54" s="367"/>
      <c r="L54" s="367"/>
      <c r="M54" s="145"/>
      <c r="N54" s="145"/>
      <c r="Q54" s="125"/>
    </row>
    <row r="55" spans="1:23" ht="15.75" hidden="1">
      <c r="C55" s="145"/>
      <c r="D55" s="144"/>
      <c r="E55" s="367"/>
      <c r="F55" s="367"/>
      <c r="G55" s="367"/>
      <c r="H55" s="367"/>
      <c r="I55" s="367"/>
      <c r="J55" s="145"/>
      <c r="K55" s="367"/>
      <c r="L55" s="367"/>
      <c r="M55" s="145"/>
      <c r="N55" s="145"/>
      <c r="Q55" s="125"/>
    </row>
    <row r="56" spans="1:23" ht="15" hidden="1">
      <c r="C56" s="145"/>
      <c r="D56" s="368"/>
      <c r="E56" s="145"/>
      <c r="F56" s="145"/>
      <c r="G56" s="145"/>
      <c r="H56" s="145"/>
      <c r="I56" s="145"/>
      <c r="J56" s="145"/>
      <c r="K56" s="145"/>
      <c r="L56" s="145"/>
      <c r="M56" s="145"/>
      <c r="N56" s="145"/>
      <c r="Q56" s="125"/>
    </row>
    <row r="57" spans="1:23" ht="15">
      <c r="C57" s="145"/>
      <c r="D57" s="368"/>
      <c r="E57" s="145"/>
      <c r="F57" s="145"/>
      <c r="G57" s="145"/>
      <c r="H57" s="145"/>
      <c r="I57" s="145"/>
      <c r="J57" s="145"/>
      <c r="K57" s="145"/>
      <c r="L57" s="145"/>
      <c r="M57" s="145"/>
      <c r="N57" s="145"/>
      <c r="Q57" s="125"/>
    </row>
    <row r="58" spans="1:23">
      <c r="Q58" s="125"/>
    </row>
  </sheetData>
  <sheetProtection selectLockedCells="1" selectUnlockedCells="1"/>
  <mergeCells count="27">
    <mergeCell ref="O24:P24"/>
    <mergeCell ref="O25:P25"/>
    <mergeCell ref="E25:G25"/>
    <mergeCell ref="A6:B6"/>
    <mergeCell ref="N6:O6"/>
    <mergeCell ref="E7:G7"/>
    <mergeCell ref="E9:G9"/>
    <mergeCell ref="E11:G11"/>
    <mergeCell ref="E13:G13"/>
    <mergeCell ref="E15:G15"/>
    <mergeCell ref="E17:G17"/>
    <mergeCell ref="E19:G19"/>
    <mergeCell ref="E21:G21"/>
    <mergeCell ref="E23:G23"/>
    <mergeCell ref="J10:L10"/>
    <mergeCell ref="J18:L18"/>
    <mergeCell ref="L12:N12"/>
    <mergeCell ref="N15:P1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dxfId="33" priority="11" stopIfTrue="1">
      <formula>AND($D41&lt;9,$B41&gt;0)</formula>
    </cfRule>
  </conditionalFormatting>
  <conditionalFormatting sqref="E49 E41 E47 E45 E43">
    <cfRule type="cellIs" dxfId="32" priority="12" stopIfTrue="1" operator="equal">
      <formula>"Bye"</formula>
    </cfRule>
    <cfRule type="expression" dxfId="31" priority="13" stopIfTrue="1">
      <formula>AND($D41&lt;9,$B41&gt;0)</formula>
    </cfRule>
  </conditionalFormatting>
  <conditionalFormatting sqref="N16 P48 J22 J26 J30 J34 J38 J42 J46 L28 L44 L36 N32">
    <cfRule type="expression" dxfId="30" priority="14" stopIfTrue="1">
      <formula>I16="as"</formula>
    </cfRule>
    <cfRule type="expression" dxfId="29" priority="15" stopIfTrue="1">
      <formula>I16="bs"</formula>
    </cfRule>
  </conditionalFormatting>
  <conditionalFormatting sqref="P40">
    <cfRule type="expression" dxfId="28" priority="16" stopIfTrue="1">
      <formula>O41="as"</formula>
    </cfRule>
    <cfRule type="expression" dxfId="27" priority="17" stopIfTrue="1">
      <formula>O41="bs"</formula>
    </cfRule>
  </conditionalFormatting>
  <conditionalFormatting sqref="D41 D47 D45 D43 D49">
    <cfRule type="expression" dxfId="26" priority="18" stopIfTrue="1">
      <formula>AND($D41&gt;0,$D41&lt;9,$B41&gt;0)</formula>
    </cfRule>
    <cfRule type="expression" dxfId="25" priority="19" stopIfTrue="1">
      <formula>$D41&gt;0</formula>
    </cfRule>
    <cfRule type="expression" dxfId="24" priority="20" stopIfTrue="1">
      <formula>$E41="Bye"</formula>
    </cfRule>
  </conditionalFormatting>
  <conditionalFormatting sqref="J12 H14 H18 H22 H26 H30 H34 H38 H42 H46 L16 L32 N41 N48 J20 J28 J36 J44">
    <cfRule type="expression" dxfId="23" priority="21" stopIfTrue="1">
      <formula>AND($L$1="CU",H12="Umpire")</formula>
    </cfRule>
    <cfRule type="expression" dxfId="22" priority="22" stopIfTrue="1">
      <formula>AND($L$1="CU",H12&lt;&gt;"Umpire",I12&lt;&gt;"")</formula>
    </cfRule>
    <cfRule type="expression" dxfId="21" priority="23" stopIfTrue="1">
      <formula>AND($L$1="CU",H12&lt;&gt;"Umpire")</formula>
    </cfRule>
  </conditionalFormatting>
  <conditionalFormatting sqref="D23 D15 D39 D11 D13 D17 D19 D21 D25 D27 D29 D31 D33 D35 D37 D9">
    <cfRule type="expression" dxfId="20" priority="24" stopIfTrue="1">
      <formula>AND($C9&gt;0,$C9&lt;9,$B9&gt;0)</formula>
    </cfRule>
    <cfRule type="expression" dxfId="19" priority="25" stopIfTrue="1">
      <formula>$C9&gt;0</formula>
    </cfRule>
    <cfRule type="expression" dxfId="18" priority="26" stopIfTrue="1">
      <formula>$D9="Bye"</formula>
    </cfRule>
  </conditionalFormatting>
  <conditionalFormatting sqref="E35 E11 E31 E33 E9 E37 E13 E15 E17 E19 E21 E23 E25 E27 E29 E39">
    <cfRule type="cellIs" dxfId="17" priority="27" stopIfTrue="1" operator="equal">
      <formula>"Bye"</formula>
    </cfRule>
    <cfRule type="expression" dxfId="16" priority="28" stopIfTrue="1">
      <formula>AND(#REF!&lt;9,$B9&gt;0)</formula>
    </cfRule>
  </conditionalFormatting>
  <conditionalFormatting sqref="I46 K44 O48 I10 I14 I18 I22 I26 I30 I34 I38 I42 K36 K28 K12 M16 M32 K20:L20">
    <cfRule type="expression" dxfId="15" priority="29" stopIfTrue="1">
      <formula>$L$1="CU"</formula>
    </cfRule>
  </conditionalFormatting>
  <conditionalFormatting sqref="J10">
    <cfRule type="cellIs" dxfId="14" priority="9" stopIfTrue="1" operator="equal">
      <formula>"Bye"</formula>
    </cfRule>
    <cfRule type="expression" dxfId="13" priority="10" stopIfTrue="1">
      <formula>AND(#REF!&lt;9,$B10&gt;0)</formula>
    </cfRule>
  </conditionalFormatting>
  <conditionalFormatting sqref="J14">
    <cfRule type="cellIs" dxfId="12" priority="7" stopIfTrue="1" operator="equal">
      <formula>"Bye"</formula>
    </cfRule>
    <cfRule type="expression" dxfId="11" priority="8" stopIfTrue="1">
      <formula>AND(#REF!&lt;9,$B14&gt;0)</formula>
    </cfRule>
  </conditionalFormatting>
  <conditionalFormatting sqref="J18">
    <cfRule type="cellIs" dxfId="10" priority="5" stopIfTrue="1" operator="equal">
      <formula>"Bye"</formula>
    </cfRule>
    <cfRule type="expression" dxfId="9" priority="6" stopIfTrue="1">
      <formula>AND(#REF!&lt;9,$B18&gt;0)</formula>
    </cfRule>
  </conditionalFormatting>
  <conditionalFormatting sqref="L12">
    <cfRule type="cellIs" dxfId="8" priority="3" stopIfTrue="1" operator="equal">
      <formula>"Bye"</formula>
    </cfRule>
    <cfRule type="expression" dxfId="7" priority="4" stopIfTrue="1">
      <formula>AND(#REF!&lt;9,$B12&gt;0)</formula>
    </cfRule>
  </conditionalFormatting>
  <conditionalFormatting sqref="N15">
    <cfRule type="cellIs" dxfId="6" priority="1" stopIfTrue="1" operator="equal">
      <formula>"Bye"</formula>
    </cfRule>
    <cfRule type="expression" dxfId="5" priority="2" stopIfTrue="1">
      <formula>AND(#REF!&lt;9,$B15&gt;0)</formula>
    </cfRule>
  </conditionalFormatting>
  <conditionalFormatting sqref="O24">
    <cfRule type="expression" dxfId="4" priority="225" stopIfTrue="1">
      <formula>#REF!="as"</formula>
    </cfRule>
    <cfRule type="expression" dxfId="3" priority="226" stopIfTrue="1">
      <formula>#REF!="bs"</formula>
    </cfRule>
  </conditionalFormatting>
  <conditionalFormatting sqref="N24">
    <cfRule type="expression" dxfId="2" priority="227" stopIfTrue="1">
      <formula>AND($L$1="CU",N24="Umpire")</formula>
    </cfRule>
    <cfRule type="expression" dxfId="1" priority="228" stopIfTrue="1">
      <formula>AND($L$1="CU",N24&lt;&gt;"Umpire",#REF!&lt;&gt;"")</formula>
    </cfRule>
    <cfRule type="expression" dxfId="0" priority="229" stopIfTrue="1">
      <formula>AND($L$1="CU",N24&lt;&gt;"Umpire")</formula>
    </cfRule>
  </conditionalFormatting>
  <pageMargins left="0.7" right="0.7" top="0.75" bottom="0.75" header="0.3" footer="0.3"/>
  <pageSetup paperSize="9" scale="80"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$T$9:$T$20</xm:f>
          </x14:formula1>
          <xm:sqref>J44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WVR44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H46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WVP46 H65582 JD65582 SZ65582 ACV65582 AMR65582 AWN65582 BGJ65582 BQF65582 CAB65582 CJX65582 CTT65582 DDP65582 DNL65582 DXH65582 EHD65582 EQZ65582 FAV65582 FKR65582 FUN65582 GEJ65582 GOF65582 GYB65582 HHX65582 HRT65582 IBP65582 ILL65582 IVH65582 JFD65582 JOZ65582 JYV65582 KIR65582 KSN65582 LCJ65582 LMF65582 LWB65582 MFX65582 MPT65582 MZP65582 NJL65582 NTH65582 ODD65582 OMZ65582 OWV65582 PGR65582 PQN65582 QAJ65582 QKF65582 QUB65582 RDX65582 RNT65582 RXP65582 SHL65582 SRH65582 TBD65582 TKZ65582 TUV65582 UER65582 UON65582 UYJ65582 VIF65582 VSB65582 WBX65582 WLT65582 WVP65582 H131118 JD131118 SZ131118 ACV131118 AMR131118 AWN131118 BGJ131118 BQF131118 CAB131118 CJX131118 CTT131118 DDP131118 DNL131118 DXH131118 EHD131118 EQZ131118 FAV131118 FKR131118 FUN131118 GEJ131118 GOF131118 GYB131118 HHX131118 HRT131118 IBP131118 ILL131118 IVH131118 JFD131118 JOZ131118 JYV131118 KIR131118 KSN131118 LCJ131118 LMF131118 LWB131118 MFX131118 MPT131118 MZP131118 NJL131118 NTH131118 ODD131118 OMZ131118 OWV131118 PGR131118 PQN131118 QAJ131118 QKF131118 QUB131118 RDX131118 RNT131118 RXP131118 SHL131118 SRH131118 TBD131118 TKZ131118 TUV131118 UER131118 UON131118 UYJ131118 VIF131118 VSB131118 WBX131118 WLT131118 WVP131118 H196654 JD196654 SZ196654 ACV196654 AMR196654 AWN196654 BGJ196654 BQF196654 CAB196654 CJX196654 CTT196654 DDP196654 DNL196654 DXH196654 EHD196654 EQZ196654 FAV196654 FKR196654 FUN196654 GEJ196654 GOF196654 GYB196654 HHX196654 HRT196654 IBP196654 ILL196654 IVH196654 JFD196654 JOZ196654 JYV196654 KIR196654 KSN196654 LCJ196654 LMF196654 LWB196654 MFX196654 MPT196654 MZP196654 NJL196654 NTH196654 ODD196654 OMZ196654 OWV196654 PGR196654 PQN196654 QAJ196654 QKF196654 QUB196654 RDX196654 RNT196654 RXP196654 SHL196654 SRH196654 TBD196654 TKZ196654 TUV196654 UER196654 UON196654 UYJ196654 VIF196654 VSB196654 WBX196654 WLT196654 WVP196654 H262190 JD262190 SZ262190 ACV262190 AMR262190 AWN262190 BGJ262190 BQF262190 CAB262190 CJX262190 CTT262190 DDP262190 DNL262190 DXH262190 EHD262190 EQZ262190 FAV262190 FKR262190 FUN262190 GEJ262190 GOF262190 GYB262190 HHX262190 HRT262190 IBP262190 ILL262190 IVH262190 JFD262190 JOZ262190 JYV262190 KIR262190 KSN262190 LCJ262190 LMF262190 LWB262190 MFX262190 MPT262190 MZP262190 NJL262190 NTH262190 ODD262190 OMZ262190 OWV262190 PGR262190 PQN262190 QAJ262190 QKF262190 QUB262190 RDX262190 RNT262190 RXP262190 SHL262190 SRH262190 TBD262190 TKZ262190 TUV262190 UER262190 UON262190 UYJ262190 VIF262190 VSB262190 WBX262190 WLT262190 WVP262190 H327726 JD327726 SZ327726 ACV327726 AMR327726 AWN327726 BGJ327726 BQF327726 CAB327726 CJX327726 CTT327726 DDP327726 DNL327726 DXH327726 EHD327726 EQZ327726 FAV327726 FKR327726 FUN327726 GEJ327726 GOF327726 GYB327726 HHX327726 HRT327726 IBP327726 ILL327726 IVH327726 JFD327726 JOZ327726 JYV327726 KIR327726 KSN327726 LCJ327726 LMF327726 LWB327726 MFX327726 MPT327726 MZP327726 NJL327726 NTH327726 ODD327726 OMZ327726 OWV327726 PGR327726 PQN327726 QAJ327726 QKF327726 QUB327726 RDX327726 RNT327726 RXP327726 SHL327726 SRH327726 TBD327726 TKZ327726 TUV327726 UER327726 UON327726 UYJ327726 VIF327726 VSB327726 WBX327726 WLT327726 WVP327726 H393262 JD393262 SZ393262 ACV393262 AMR393262 AWN393262 BGJ393262 BQF393262 CAB393262 CJX393262 CTT393262 DDP393262 DNL393262 DXH393262 EHD393262 EQZ393262 FAV393262 FKR393262 FUN393262 GEJ393262 GOF393262 GYB393262 HHX393262 HRT393262 IBP393262 ILL393262 IVH393262 JFD393262 JOZ393262 JYV393262 KIR393262 KSN393262 LCJ393262 LMF393262 LWB393262 MFX393262 MPT393262 MZP393262 NJL393262 NTH393262 ODD393262 OMZ393262 OWV393262 PGR393262 PQN393262 QAJ393262 QKF393262 QUB393262 RDX393262 RNT393262 RXP393262 SHL393262 SRH393262 TBD393262 TKZ393262 TUV393262 UER393262 UON393262 UYJ393262 VIF393262 VSB393262 WBX393262 WLT393262 WVP393262 H458798 JD458798 SZ458798 ACV458798 AMR458798 AWN458798 BGJ458798 BQF458798 CAB458798 CJX458798 CTT458798 DDP458798 DNL458798 DXH458798 EHD458798 EQZ458798 FAV458798 FKR458798 FUN458798 GEJ458798 GOF458798 GYB458798 HHX458798 HRT458798 IBP458798 ILL458798 IVH458798 JFD458798 JOZ458798 JYV458798 KIR458798 KSN458798 LCJ458798 LMF458798 LWB458798 MFX458798 MPT458798 MZP458798 NJL458798 NTH458798 ODD458798 OMZ458798 OWV458798 PGR458798 PQN458798 QAJ458798 QKF458798 QUB458798 RDX458798 RNT458798 RXP458798 SHL458798 SRH458798 TBD458798 TKZ458798 TUV458798 UER458798 UON458798 UYJ458798 VIF458798 VSB458798 WBX458798 WLT458798 WVP458798 H524334 JD524334 SZ524334 ACV524334 AMR524334 AWN524334 BGJ524334 BQF524334 CAB524334 CJX524334 CTT524334 DDP524334 DNL524334 DXH524334 EHD524334 EQZ524334 FAV524334 FKR524334 FUN524334 GEJ524334 GOF524334 GYB524334 HHX524334 HRT524334 IBP524334 ILL524334 IVH524334 JFD524334 JOZ524334 JYV524334 KIR524334 KSN524334 LCJ524334 LMF524334 LWB524334 MFX524334 MPT524334 MZP524334 NJL524334 NTH524334 ODD524334 OMZ524334 OWV524334 PGR524334 PQN524334 QAJ524334 QKF524334 QUB524334 RDX524334 RNT524334 RXP524334 SHL524334 SRH524334 TBD524334 TKZ524334 TUV524334 UER524334 UON524334 UYJ524334 VIF524334 VSB524334 WBX524334 WLT524334 WVP524334 H589870 JD589870 SZ589870 ACV589870 AMR589870 AWN589870 BGJ589870 BQF589870 CAB589870 CJX589870 CTT589870 DDP589870 DNL589870 DXH589870 EHD589870 EQZ589870 FAV589870 FKR589870 FUN589870 GEJ589870 GOF589870 GYB589870 HHX589870 HRT589870 IBP589870 ILL589870 IVH589870 JFD589870 JOZ589870 JYV589870 KIR589870 KSN589870 LCJ589870 LMF589870 LWB589870 MFX589870 MPT589870 MZP589870 NJL589870 NTH589870 ODD589870 OMZ589870 OWV589870 PGR589870 PQN589870 QAJ589870 QKF589870 QUB589870 RDX589870 RNT589870 RXP589870 SHL589870 SRH589870 TBD589870 TKZ589870 TUV589870 UER589870 UON589870 UYJ589870 VIF589870 VSB589870 WBX589870 WLT589870 WVP589870 H655406 JD655406 SZ655406 ACV655406 AMR655406 AWN655406 BGJ655406 BQF655406 CAB655406 CJX655406 CTT655406 DDP655406 DNL655406 DXH655406 EHD655406 EQZ655406 FAV655406 FKR655406 FUN655406 GEJ655406 GOF655406 GYB655406 HHX655406 HRT655406 IBP655406 ILL655406 IVH655406 JFD655406 JOZ655406 JYV655406 KIR655406 KSN655406 LCJ655406 LMF655406 LWB655406 MFX655406 MPT655406 MZP655406 NJL655406 NTH655406 ODD655406 OMZ655406 OWV655406 PGR655406 PQN655406 QAJ655406 QKF655406 QUB655406 RDX655406 RNT655406 RXP655406 SHL655406 SRH655406 TBD655406 TKZ655406 TUV655406 UER655406 UON655406 UYJ655406 VIF655406 VSB655406 WBX655406 WLT655406 WVP655406 H720942 JD720942 SZ720942 ACV720942 AMR720942 AWN720942 BGJ720942 BQF720942 CAB720942 CJX720942 CTT720942 DDP720942 DNL720942 DXH720942 EHD720942 EQZ720942 FAV720942 FKR720942 FUN720942 GEJ720942 GOF720942 GYB720942 HHX720942 HRT720942 IBP720942 ILL720942 IVH720942 JFD720942 JOZ720942 JYV720942 KIR720942 KSN720942 LCJ720942 LMF720942 LWB720942 MFX720942 MPT720942 MZP720942 NJL720942 NTH720942 ODD720942 OMZ720942 OWV720942 PGR720942 PQN720942 QAJ720942 QKF720942 QUB720942 RDX720942 RNT720942 RXP720942 SHL720942 SRH720942 TBD720942 TKZ720942 TUV720942 UER720942 UON720942 UYJ720942 VIF720942 VSB720942 WBX720942 WLT720942 WVP720942 H786478 JD786478 SZ786478 ACV786478 AMR786478 AWN786478 BGJ786478 BQF786478 CAB786478 CJX786478 CTT786478 DDP786478 DNL786478 DXH786478 EHD786478 EQZ786478 FAV786478 FKR786478 FUN786478 GEJ786478 GOF786478 GYB786478 HHX786478 HRT786478 IBP786478 ILL786478 IVH786478 JFD786478 JOZ786478 JYV786478 KIR786478 KSN786478 LCJ786478 LMF786478 LWB786478 MFX786478 MPT786478 MZP786478 NJL786478 NTH786478 ODD786478 OMZ786478 OWV786478 PGR786478 PQN786478 QAJ786478 QKF786478 QUB786478 RDX786478 RNT786478 RXP786478 SHL786478 SRH786478 TBD786478 TKZ786478 TUV786478 UER786478 UON786478 UYJ786478 VIF786478 VSB786478 WBX786478 WLT786478 WVP786478 H852014 JD852014 SZ852014 ACV852014 AMR852014 AWN852014 BGJ852014 BQF852014 CAB852014 CJX852014 CTT852014 DDP852014 DNL852014 DXH852014 EHD852014 EQZ852014 FAV852014 FKR852014 FUN852014 GEJ852014 GOF852014 GYB852014 HHX852014 HRT852014 IBP852014 ILL852014 IVH852014 JFD852014 JOZ852014 JYV852014 KIR852014 KSN852014 LCJ852014 LMF852014 LWB852014 MFX852014 MPT852014 MZP852014 NJL852014 NTH852014 ODD852014 OMZ852014 OWV852014 PGR852014 PQN852014 QAJ852014 QKF852014 QUB852014 RDX852014 RNT852014 RXP852014 SHL852014 SRH852014 TBD852014 TKZ852014 TUV852014 UER852014 UON852014 UYJ852014 VIF852014 VSB852014 WBX852014 WLT852014 WVP852014 H917550 JD917550 SZ917550 ACV917550 AMR917550 AWN917550 BGJ917550 BQF917550 CAB917550 CJX917550 CTT917550 DDP917550 DNL917550 DXH917550 EHD917550 EQZ917550 FAV917550 FKR917550 FUN917550 GEJ917550 GOF917550 GYB917550 HHX917550 HRT917550 IBP917550 ILL917550 IVH917550 JFD917550 JOZ917550 JYV917550 KIR917550 KSN917550 LCJ917550 LMF917550 LWB917550 MFX917550 MPT917550 MZP917550 NJL917550 NTH917550 ODD917550 OMZ917550 OWV917550 PGR917550 PQN917550 QAJ917550 QKF917550 QUB917550 RDX917550 RNT917550 RXP917550 SHL917550 SRH917550 TBD917550 TKZ917550 TUV917550 UER917550 UON917550 UYJ917550 VIF917550 VSB917550 WBX917550 WLT917550 WVP917550 H983086 JD983086 SZ983086 ACV983086 AMR983086 AWN983086 BGJ983086 BQF983086 CAB983086 CJX983086 CTT983086 DDP983086 DNL983086 DXH983086 EHD983086 EQZ983086 FAV983086 FKR983086 FUN983086 GEJ983086 GOF983086 GYB983086 HHX983086 HRT983086 IBP983086 ILL983086 IVH983086 JFD983086 JOZ983086 JYV983086 KIR983086 KSN983086 LCJ983086 LMF983086 LWB983086 MFX983086 MPT983086 MZP983086 NJL983086 NTH983086 ODD983086 OMZ983086 OWV983086 PGR983086 PQN983086 QAJ983086 QKF983086 QUB983086 RDX983086 RNT983086 RXP983086 SHL983086 SRH983086 TBD983086 TKZ983086 TUV983086 UER983086 UON983086 UYJ983086 VIF983086 VSB983086 WBX983086 WLT983086 WVP983086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H42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N41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N65577 JJ65577 TF65577 ADB65577 AMX65577 AWT65577 BGP65577 BQL65577 CAH65577 CKD65577 CTZ65577 DDV65577 DNR65577 DXN65577 EHJ65577 ERF65577 FBB65577 FKX65577 FUT65577 GEP65577 GOL65577 GYH65577 HID65577 HRZ65577 IBV65577 ILR65577 IVN65577 JFJ65577 JPF65577 JZB65577 KIX65577 KST65577 LCP65577 LML65577 LWH65577 MGD65577 MPZ65577 MZV65577 NJR65577 NTN65577 ODJ65577 ONF65577 OXB65577 PGX65577 PQT65577 QAP65577 QKL65577 QUH65577 RED65577 RNZ65577 RXV65577 SHR65577 SRN65577 TBJ65577 TLF65577 TVB65577 UEX65577 UOT65577 UYP65577 VIL65577 VSH65577 WCD65577 WLZ65577 WVV65577 N131113 JJ131113 TF131113 ADB131113 AMX131113 AWT131113 BGP131113 BQL131113 CAH131113 CKD131113 CTZ131113 DDV131113 DNR131113 DXN131113 EHJ131113 ERF131113 FBB131113 FKX131113 FUT131113 GEP131113 GOL131113 GYH131113 HID131113 HRZ131113 IBV131113 ILR131113 IVN131113 JFJ131113 JPF131113 JZB131113 KIX131113 KST131113 LCP131113 LML131113 LWH131113 MGD131113 MPZ131113 MZV131113 NJR131113 NTN131113 ODJ131113 ONF131113 OXB131113 PGX131113 PQT131113 QAP131113 QKL131113 QUH131113 RED131113 RNZ131113 RXV131113 SHR131113 SRN131113 TBJ131113 TLF131113 TVB131113 UEX131113 UOT131113 UYP131113 VIL131113 VSH131113 WCD131113 WLZ131113 WVV131113 N196649 JJ196649 TF196649 ADB196649 AMX196649 AWT196649 BGP196649 BQL196649 CAH196649 CKD196649 CTZ196649 DDV196649 DNR196649 DXN196649 EHJ196649 ERF196649 FBB196649 FKX196649 FUT196649 GEP196649 GOL196649 GYH196649 HID196649 HRZ196649 IBV196649 ILR196649 IVN196649 JFJ196649 JPF196649 JZB196649 KIX196649 KST196649 LCP196649 LML196649 LWH196649 MGD196649 MPZ196649 MZV196649 NJR196649 NTN196649 ODJ196649 ONF196649 OXB196649 PGX196649 PQT196649 QAP196649 QKL196649 QUH196649 RED196649 RNZ196649 RXV196649 SHR196649 SRN196649 TBJ196649 TLF196649 TVB196649 UEX196649 UOT196649 UYP196649 VIL196649 VSH196649 WCD196649 WLZ196649 WVV196649 N262185 JJ262185 TF262185 ADB262185 AMX262185 AWT262185 BGP262185 BQL262185 CAH262185 CKD262185 CTZ262185 DDV262185 DNR262185 DXN262185 EHJ262185 ERF262185 FBB262185 FKX262185 FUT262185 GEP262185 GOL262185 GYH262185 HID262185 HRZ262185 IBV262185 ILR262185 IVN262185 JFJ262185 JPF262185 JZB262185 KIX262185 KST262185 LCP262185 LML262185 LWH262185 MGD262185 MPZ262185 MZV262185 NJR262185 NTN262185 ODJ262185 ONF262185 OXB262185 PGX262185 PQT262185 QAP262185 QKL262185 QUH262185 RED262185 RNZ262185 RXV262185 SHR262185 SRN262185 TBJ262185 TLF262185 TVB262185 UEX262185 UOT262185 UYP262185 VIL262185 VSH262185 WCD262185 WLZ262185 WVV262185 N327721 JJ327721 TF327721 ADB327721 AMX327721 AWT327721 BGP327721 BQL327721 CAH327721 CKD327721 CTZ327721 DDV327721 DNR327721 DXN327721 EHJ327721 ERF327721 FBB327721 FKX327721 FUT327721 GEP327721 GOL327721 GYH327721 HID327721 HRZ327721 IBV327721 ILR327721 IVN327721 JFJ327721 JPF327721 JZB327721 KIX327721 KST327721 LCP327721 LML327721 LWH327721 MGD327721 MPZ327721 MZV327721 NJR327721 NTN327721 ODJ327721 ONF327721 OXB327721 PGX327721 PQT327721 QAP327721 QKL327721 QUH327721 RED327721 RNZ327721 RXV327721 SHR327721 SRN327721 TBJ327721 TLF327721 TVB327721 UEX327721 UOT327721 UYP327721 VIL327721 VSH327721 WCD327721 WLZ327721 WVV327721 N393257 JJ393257 TF393257 ADB393257 AMX393257 AWT393257 BGP393257 BQL393257 CAH393257 CKD393257 CTZ393257 DDV393257 DNR393257 DXN393257 EHJ393257 ERF393257 FBB393257 FKX393257 FUT393257 GEP393257 GOL393257 GYH393257 HID393257 HRZ393257 IBV393257 ILR393257 IVN393257 JFJ393257 JPF393257 JZB393257 KIX393257 KST393257 LCP393257 LML393257 LWH393257 MGD393257 MPZ393257 MZV393257 NJR393257 NTN393257 ODJ393257 ONF393257 OXB393257 PGX393257 PQT393257 QAP393257 QKL393257 QUH393257 RED393257 RNZ393257 RXV393257 SHR393257 SRN393257 TBJ393257 TLF393257 TVB393257 UEX393257 UOT393257 UYP393257 VIL393257 VSH393257 WCD393257 WLZ393257 WVV393257 N458793 JJ458793 TF458793 ADB458793 AMX458793 AWT458793 BGP458793 BQL458793 CAH458793 CKD458793 CTZ458793 DDV458793 DNR458793 DXN458793 EHJ458793 ERF458793 FBB458793 FKX458793 FUT458793 GEP458793 GOL458793 GYH458793 HID458793 HRZ458793 IBV458793 ILR458793 IVN458793 JFJ458793 JPF458793 JZB458793 KIX458793 KST458793 LCP458793 LML458793 LWH458793 MGD458793 MPZ458793 MZV458793 NJR458793 NTN458793 ODJ458793 ONF458793 OXB458793 PGX458793 PQT458793 QAP458793 QKL458793 QUH458793 RED458793 RNZ458793 RXV458793 SHR458793 SRN458793 TBJ458793 TLF458793 TVB458793 UEX458793 UOT458793 UYP458793 VIL458793 VSH458793 WCD458793 WLZ458793 WVV458793 N524329 JJ524329 TF524329 ADB524329 AMX524329 AWT524329 BGP524329 BQL524329 CAH524329 CKD524329 CTZ524329 DDV524329 DNR524329 DXN524329 EHJ524329 ERF524329 FBB524329 FKX524329 FUT524329 GEP524329 GOL524329 GYH524329 HID524329 HRZ524329 IBV524329 ILR524329 IVN524329 JFJ524329 JPF524329 JZB524329 KIX524329 KST524329 LCP524329 LML524329 LWH524329 MGD524329 MPZ524329 MZV524329 NJR524329 NTN524329 ODJ524329 ONF524329 OXB524329 PGX524329 PQT524329 QAP524329 QKL524329 QUH524329 RED524329 RNZ524329 RXV524329 SHR524329 SRN524329 TBJ524329 TLF524329 TVB524329 UEX524329 UOT524329 UYP524329 VIL524329 VSH524329 WCD524329 WLZ524329 WVV524329 N589865 JJ589865 TF589865 ADB589865 AMX589865 AWT589865 BGP589865 BQL589865 CAH589865 CKD589865 CTZ589865 DDV589865 DNR589865 DXN589865 EHJ589865 ERF589865 FBB589865 FKX589865 FUT589865 GEP589865 GOL589865 GYH589865 HID589865 HRZ589865 IBV589865 ILR589865 IVN589865 JFJ589865 JPF589865 JZB589865 KIX589865 KST589865 LCP589865 LML589865 LWH589865 MGD589865 MPZ589865 MZV589865 NJR589865 NTN589865 ODJ589865 ONF589865 OXB589865 PGX589865 PQT589865 QAP589865 QKL589865 QUH589865 RED589865 RNZ589865 RXV589865 SHR589865 SRN589865 TBJ589865 TLF589865 TVB589865 UEX589865 UOT589865 UYP589865 VIL589865 VSH589865 WCD589865 WLZ589865 WVV589865 N655401 JJ655401 TF655401 ADB655401 AMX655401 AWT655401 BGP655401 BQL655401 CAH655401 CKD655401 CTZ655401 DDV655401 DNR655401 DXN655401 EHJ655401 ERF655401 FBB655401 FKX655401 FUT655401 GEP655401 GOL655401 GYH655401 HID655401 HRZ655401 IBV655401 ILR655401 IVN655401 JFJ655401 JPF655401 JZB655401 KIX655401 KST655401 LCP655401 LML655401 LWH655401 MGD655401 MPZ655401 MZV655401 NJR655401 NTN655401 ODJ655401 ONF655401 OXB655401 PGX655401 PQT655401 QAP655401 QKL655401 QUH655401 RED655401 RNZ655401 RXV655401 SHR655401 SRN655401 TBJ655401 TLF655401 TVB655401 UEX655401 UOT655401 UYP655401 VIL655401 VSH655401 WCD655401 WLZ655401 WVV655401 N720937 JJ720937 TF720937 ADB720937 AMX720937 AWT720937 BGP720937 BQL720937 CAH720937 CKD720937 CTZ720937 DDV720937 DNR720937 DXN720937 EHJ720937 ERF720937 FBB720937 FKX720937 FUT720937 GEP720937 GOL720937 GYH720937 HID720937 HRZ720937 IBV720937 ILR720937 IVN720937 JFJ720937 JPF720937 JZB720937 KIX720937 KST720937 LCP720937 LML720937 LWH720937 MGD720937 MPZ720937 MZV720937 NJR720937 NTN720937 ODJ720937 ONF720937 OXB720937 PGX720937 PQT720937 QAP720937 QKL720937 QUH720937 RED720937 RNZ720937 RXV720937 SHR720937 SRN720937 TBJ720937 TLF720937 TVB720937 UEX720937 UOT720937 UYP720937 VIL720937 VSH720937 WCD720937 WLZ720937 WVV720937 N786473 JJ786473 TF786473 ADB786473 AMX786473 AWT786473 BGP786473 BQL786473 CAH786473 CKD786473 CTZ786473 DDV786473 DNR786473 DXN786473 EHJ786473 ERF786473 FBB786473 FKX786473 FUT786473 GEP786473 GOL786473 GYH786473 HID786473 HRZ786473 IBV786473 ILR786473 IVN786473 JFJ786473 JPF786473 JZB786473 KIX786473 KST786473 LCP786473 LML786473 LWH786473 MGD786473 MPZ786473 MZV786473 NJR786473 NTN786473 ODJ786473 ONF786473 OXB786473 PGX786473 PQT786473 QAP786473 QKL786473 QUH786473 RED786473 RNZ786473 RXV786473 SHR786473 SRN786473 TBJ786473 TLF786473 TVB786473 UEX786473 UOT786473 UYP786473 VIL786473 VSH786473 WCD786473 WLZ786473 WVV786473 N852009 JJ852009 TF852009 ADB852009 AMX852009 AWT852009 BGP852009 BQL852009 CAH852009 CKD852009 CTZ852009 DDV852009 DNR852009 DXN852009 EHJ852009 ERF852009 FBB852009 FKX852009 FUT852009 GEP852009 GOL852009 GYH852009 HID852009 HRZ852009 IBV852009 ILR852009 IVN852009 JFJ852009 JPF852009 JZB852009 KIX852009 KST852009 LCP852009 LML852009 LWH852009 MGD852009 MPZ852009 MZV852009 NJR852009 NTN852009 ODJ852009 ONF852009 OXB852009 PGX852009 PQT852009 QAP852009 QKL852009 QUH852009 RED852009 RNZ852009 RXV852009 SHR852009 SRN852009 TBJ852009 TLF852009 TVB852009 UEX852009 UOT852009 UYP852009 VIL852009 VSH852009 WCD852009 WLZ852009 WVV852009 N917545 JJ917545 TF917545 ADB917545 AMX917545 AWT917545 BGP917545 BQL917545 CAH917545 CKD917545 CTZ917545 DDV917545 DNR917545 DXN917545 EHJ917545 ERF917545 FBB917545 FKX917545 FUT917545 GEP917545 GOL917545 GYH917545 HID917545 HRZ917545 IBV917545 ILR917545 IVN917545 JFJ917545 JPF917545 JZB917545 KIX917545 KST917545 LCP917545 LML917545 LWH917545 MGD917545 MPZ917545 MZV917545 NJR917545 NTN917545 ODJ917545 ONF917545 OXB917545 PGX917545 PQT917545 QAP917545 QKL917545 QUH917545 RED917545 RNZ917545 RXV917545 SHR917545 SRN917545 TBJ917545 TLF917545 TVB917545 UEX917545 UOT917545 UYP917545 VIL917545 VSH917545 WCD917545 WLZ917545 WVV917545 N983081 JJ983081 TF983081 ADB983081 AMX983081 AWT983081 BGP983081 BQL983081 CAH983081 CKD983081 CTZ983081 DDV983081 DNR983081 DXN983081 EHJ983081 ERF983081 FBB983081 FKX983081 FUT983081 GEP983081 GOL983081 GYH983081 HID983081 HRZ983081 IBV983081 ILR983081 IVN983081 JFJ983081 JPF983081 JZB983081 KIX983081 KST983081 LCP983081 LML983081 LWH983081 MGD983081 MPZ983081 MZV983081 NJR983081 NTN983081 ODJ983081 ONF983081 OXB983081 PGX983081 PQT983081 QAP983081 QKL983081 QUH983081 RED983081 RNZ983081 RXV983081 SHR983081 SRN983081 TBJ983081 TLF983081 TVB983081 UEX983081 UOT983081 UYP983081 VIL983081 VSH983081 WCD983081 WLZ983081 WVV983081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Ю12</vt:lpstr>
      <vt:lpstr>Д12</vt:lpstr>
      <vt:lpstr>ЮП12</vt:lpstr>
      <vt:lpstr>ДП12</vt:lpstr>
      <vt:lpstr>УЮ12</vt:lpstr>
      <vt:lpstr>УД12</vt:lpstr>
      <vt:lpstr>Д12!Область_печати</vt:lpstr>
      <vt:lpstr>Ю12!Область_печати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METODIST</cp:lastModifiedBy>
  <cp:lastPrinted>2018-10-12T11:23:28Z</cp:lastPrinted>
  <dcterms:created xsi:type="dcterms:W3CDTF">2018-10-07T12:22:35Z</dcterms:created>
  <dcterms:modified xsi:type="dcterms:W3CDTF">2018-10-12T11:25:15Z</dcterms:modified>
</cp:coreProperties>
</file>